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8800" windowHeight="12330" activeTab="1"/>
  </bookViews>
  <sheets>
    <sheet name="Свод " sheetId="1" r:id="rId1"/>
    <sheet name="Йўналиш кесимида " sheetId="2" r:id="rId2"/>
    <sheet name="Манзилли" sheetId="3" r:id="rId3"/>
  </sheets>
  <definedNames>
    <definedName name="_xlnm._FilterDatabase" localSheetId="1" hidden="1">'Йўналиш кесимида '!$A$2:$AM$18</definedName>
    <definedName name="_xlnm._FilterDatabase" localSheetId="0" hidden="1">'Свод '!$A$7:$AB$23</definedName>
    <definedName name="_xlnm.Print_Area" localSheetId="1">'Йўналиш кесимида '!$B$1:$AM$20</definedName>
    <definedName name="_xlnm.Print_Area" localSheetId="2">Манзилли!$A$1:$F$61</definedName>
    <definedName name="_xlnm.Print_Area" localSheetId="0">'Свод '!$A$1:$V$27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13"/>
  <c r="D14"/>
  <c r="D15"/>
  <c r="D16"/>
  <c r="D17"/>
  <c r="D3"/>
  <c r="X4"/>
  <c r="X5"/>
  <c r="X6"/>
  <c r="X7"/>
  <c r="X8"/>
  <c r="X9"/>
  <c r="X10"/>
  <c r="X11"/>
  <c r="X12"/>
  <c r="X13"/>
  <c r="X14"/>
  <c r="X15"/>
  <c r="X16"/>
  <c r="X17"/>
  <c r="X3"/>
  <c r="E4"/>
  <c r="E5"/>
  <c r="E6"/>
  <c r="E7"/>
  <c r="E8"/>
  <c r="E9"/>
  <c r="E10"/>
  <c r="E11"/>
  <c r="E12"/>
  <c r="E13"/>
  <c r="E14"/>
  <c r="E15"/>
  <c r="E16"/>
  <c r="E17"/>
  <c r="E3"/>
  <c r="E9" i="1"/>
  <c r="E10"/>
  <c r="E11"/>
  <c r="E12"/>
  <c r="E13"/>
  <c r="E14"/>
  <c r="E15"/>
  <c r="E16"/>
  <c r="E17"/>
  <c r="E18"/>
  <c r="E19"/>
  <c r="E20"/>
  <c r="E21"/>
  <c r="E22"/>
  <c r="E8"/>
  <c r="I9"/>
  <c r="I10"/>
  <c r="I11"/>
  <c r="I12"/>
  <c r="I13"/>
  <c r="I14"/>
  <c r="I15"/>
  <c r="I16"/>
  <c r="I17"/>
  <c r="I18"/>
  <c r="I19"/>
  <c r="I20"/>
  <c r="I21"/>
  <c r="I22"/>
  <c r="I23"/>
  <c r="L9"/>
  <c r="L10"/>
  <c r="L11"/>
  <c r="L12"/>
  <c r="L13"/>
  <c r="L14"/>
  <c r="L15"/>
  <c r="L16"/>
  <c r="L17"/>
  <c r="L18"/>
  <c r="L19"/>
  <c r="L20"/>
  <c r="L21"/>
  <c r="L22"/>
  <c r="L23"/>
  <c r="L8"/>
  <c r="Q9"/>
  <c r="Q10"/>
  <c r="Q11"/>
  <c r="Q12"/>
  <c r="Q13"/>
  <c r="Q14"/>
  <c r="Q15"/>
  <c r="Q16"/>
  <c r="Q17"/>
  <c r="Q18"/>
  <c r="Q19"/>
  <c r="Q20"/>
  <c r="Q21"/>
  <c r="Q22"/>
  <c r="Q23"/>
  <c r="Q8"/>
  <c r="V9" l="1"/>
  <c r="V11"/>
  <c r="V12"/>
  <c r="V13"/>
  <c r="V14"/>
  <c r="V15"/>
  <c r="V16"/>
  <c r="V17"/>
  <c r="V18"/>
  <c r="V19"/>
  <c r="V20"/>
  <c r="V21"/>
  <c r="V22"/>
  <c r="V8"/>
  <c r="U13"/>
  <c r="U15"/>
  <c r="U19"/>
  <c r="U21"/>
  <c r="U22"/>
  <c r="I8"/>
  <c r="U9"/>
  <c r="U10"/>
  <c r="U11"/>
  <c r="U12"/>
  <c r="U14"/>
  <c r="U16"/>
  <c r="U17"/>
  <c r="U18"/>
  <c r="U20"/>
  <c r="U8"/>
  <c r="K23"/>
  <c r="N23"/>
  <c r="O23"/>
  <c r="P23"/>
  <c r="R23"/>
  <c r="S23"/>
  <c r="T23"/>
  <c r="H23"/>
  <c r="E23" s="1"/>
  <c r="D23"/>
  <c r="F23"/>
  <c r="G23"/>
  <c r="C23"/>
  <c r="U23" l="1"/>
  <c r="A23" i="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V10" i="1" l="1"/>
  <c r="V23"/>
  <c r="M8"/>
  <c r="M12" l="1"/>
  <c r="M13"/>
  <c r="M14"/>
  <c r="M19"/>
  <c r="M16"/>
  <c r="M10"/>
  <c r="M22"/>
  <c r="M15"/>
  <c r="M9"/>
  <c r="M21"/>
  <c r="M11"/>
  <c r="M18"/>
  <c r="M20"/>
  <c r="J18"/>
  <c r="J19"/>
  <c r="M23" l="1"/>
  <c r="J9"/>
  <c r="J12"/>
  <c r="J13"/>
  <c r="J14"/>
  <c r="J15"/>
  <c r="J16"/>
  <c r="J17"/>
  <c r="J20"/>
  <c r="J21"/>
  <c r="J22"/>
  <c r="F18" i="2" l="1"/>
  <c r="G18"/>
  <c r="H18"/>
  <c r="I18"/>
  <c r="J18"/>
  <c r="K18"/>
  <c r="L18"/>
  <c r="M18"/>
  <c r="N18"/>
  <c r="O18"/>
  <c r="P18"/>
  <c r="Q18"/>
  <c r="R18"/>
  <c r="S18"/>
  <c r="T18"/>
  <c r="U18"/>
  <c r="V18"/>
  <c r="W18"/>
  <c r="Y18"/>
  <c r="Z18"/>
  <c r="AA18"/>
  <c r="AB18"/>
  <c r="AC18"/>
  <c r="AD18"/>
  <c r="AE18"/>
  <c r="AF18"/>
  <c r="AG18"/>
  <c r="AH18"/>
  <c r="AI18"/>
  <c r="AJ18"/>
  <c r="AK18"/>
  <c r="AL18"/>
  <c r="AM18"/>
  <c r="X18" l="1"/>
  <c r="E18"/>
  <c r="J8" i="1"/>
  <c r="J23" s="1"/>
  <c r="D18" i="2" l="1"/>
</calcChain>
</file>

<file path=xl/sharedStrings.xml><?xml version="1.0" encoding="utf-8"?>
<sst xmlns="http://schemas.openxmlformats.org/spreadsheetml/2006/main" count="281" uniqueCount="244">
  <si>
    <t>Т/р.</t>
  </si>
  <si>
    <t>Ҳудудлар</t>
  </si>
  <si>
    <t xml:space="preserve">АХБОРОТ ТАҚДИМ ЭТИШИ МАЖБУРИЙ БЎЛГАН КОРХОНАЛАР </t>
  </si>
  <si>
    <t xml:space="preserve">ИХТИЁРИЙ РАВИШДА АХБОРОТ ТАҚДИМ ЭТГАН КОРХОНАЛАР </t>
  </si>
  <si>
    <t>Жами вилоят бўйича ҳисобот топширган корхона ва 
ташкилотлар сони</t>
  </si>
  <si>
    <t>Жами вилоят бўйича 
бўш иш ўринлари сони</t>
  </si>
  <si>
    <t xml:space="preserve">Ахборот тақдим этиши мажбурий бўлган корхоналар сони </t>
  </si>
  <si>
    <t xml:space="preserve">Ахборот тақдим этди </t>
  </si>
  <si>
    <t xml:space="preserve">Ахборот тақдим этмаганлар </t>
  </si>
  <si>
    <t xml:space="preserve">Жами корхона ва ташкилотлар сони </t>
  </si>
  <si>
    <t>Бўш иш ўринлари сони</t>
  </si>
  <si>
    <t>шу жумладан:</t>
  </si>
  <si>
    <t xml:space="preserve"> Ахборот тақдим этган корхона ва ташкилотлар сони </t>
  </si>
  <si>
    <t xml:space="preserve">Бўш иш ўринлари сони </t>
  </si>
  <si>
    <t xml:space="preserve">Олий маълумотли-лар учун </t>
  </si>
  <si>
    <t xml:space="preserve">Ўрта махсус маълумотлилар учун </t>
  </si>
  <si>
    <t>Бошқалар учун</t>
  </si>
  <si>
    <t>сони</t>
  </si>
  <si>
    <t>%</t>
  </si>
  <si>
    <t xml:space="preserve">Кичик бизнес корхоналари сони </t>
  </si>
  <si>
    <t>Микро-фирмалар</t>
  </si>
  <si>
    <t xml:space="preserve">3
(=4+5+6) </t>
  </si>
  <si>
    <t xml:space="preserve">8
(=7/1*100) </t>
  </si>
  <si>
    <t>10
(=11+12+13)</t>
  </si>
  <si>
    <t>Қашқадарё вилояти</t>
  </si>
  <si>
    <t>Т/р</t>
  </si>
  <si>
    <t>Ҳудулар</t>
  </si>
  <si>
    <t>Мутахассислар</t>
  </si>
  <si>
    <t>Ўқитувчи, педагог</t>
  </si>
  <si>
    <t>Муҳандис, бош муҳандис</t>
  </si>
  <si>
    <t>Шифокор, бош шифокор</t>
  </si>
  <si>
    <t>Ҳамшира, бош ҳамшира, доя</t>
  </si>
  <si>
    <t>Ҳисобчи, бош ҳисобчи</t>
  </si>
  <si>
    <t>Иқтисодчи,бош иқтисодчи,
банк ход-м</t>
  </si>
  <si>
    <t>Уста, кончи усталар</t>
  </si>
  <si>
    <t>Механик, бош механик</t>
  </si>
  <si>
    <t>Мутахассис, 
бош мутахассис</t>
  </si>
  <si>
    <t>Кичик ёки катта
 илмий ходим</t>
  </si>
  <si>
    <t>Тарбиячи, кутубхоначи</t>
  </si>
  <si>
    <t>Бўлим, бўлинма бошлиғи</t>
  </si>
  <si>
    <t>Лабарант, лабаратория мудири</t>
  </si>
  <si>
    <t>Ҳуқуқшунос</t>
  </si>
  <si>
    <t>ЭҲМ оператор</t>
  </si>
  <si>
    <t>Котиба</t>
  </si>
  <si>
    <t>Назоратчи</t>
  </si>
  <si>
    <t>Бошқалар</t>
  </si>
  <si>
    <t>Касб лавозимлари</t>
  </si>
  <si>
    <t>Тикувчи-бичувчи</t>
  </si>
  <si>
    <t>Сувоқчи-бўёқчи, том ёпувчи</t>
  </si>
  <si>
    <t>Тикувчи, йигирувчи</t>
  </si>
  <si>
    <t>Электрик-газ пайвандловчи</t>
  </si>
  <si>
    <t>Ҳайдовчи</t>
  </si>
  <si>
    <t>Ғишт терувчи</t>
  </si>
  <si>
    <t>Фаррош</t>
  </si>
  <si>
    <t>Кран машинисти, бульдезорчи</t>
  </si>
  <si>
    <t>Бетончи</t>
  </si>
  <si>
    <t>Ёғоч соз, дурадгор 
ва ойна солувчи</t>
  </si>
  <si>
    <t>Электрик, электрик чилангар, электромонтажчи</t>
  </si>
  <si>
    <t>Турли хил қишлоқ
 хўжалиги ишлари</t>
  </si>
  <si>
    <t>Чиланагар-таъмир,
 сантехник, аппаратчи</t>
  </si>
  <si>
    <t>Чилангар механик,
 пармаловчи</t>
  </si>
  <si>
    <t>7
(=1-2)</t>
  </si>
  <si>
    <t xml:space="preserve">Корхоналар сони </t>
  </si>
  <si>
    <t>Фермер хўжаликлари</t>
  </si>
  <si>
    <t>Сони</t>
  </si>
  <si>
    <t>15   (=15+16+17)</t>
  </si>
  <si>
    <t>19
(=2+10)</t>
  </si>
  <si>
    <t xml:space="preserve">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(=10*100/9)                                                   </t>
  </si>
  <si>
    <t>Қарши ш.</t>
  </si>
  <si>
    <t>Шаҳрисабз ш.</t>
  </si>
  <si>
    <t>Ғузор</t>
  </si>
  <si>
    <t>Деҳқонобод</t>
  </si>
  <si>
    <t xml:space="preserve">Касби </t>
  </si>
  <si>
    <t>Китоб</t>
  </si>
  <si>
    <t>Косон</t>
  </si>
  <si>
    <t>Қамаши</t>
  </si>
  <si>
    <t xml:space="preserve">Қарши </t>
  </si>
  <si>
    <t>Миришкор</t>
  </si>
  <si>
    <t>Муборак</t>
  </si>
  <si>
    <t>Нишон</t>
  </si>
  <si>
    <t>Чироқчи</t>
  </si>
  <si>
    <t xml:space="preserve">Шаҳрисабз </t>
  </si>
  <si>
    <t>Яккабоғ</t>
  </si>
  <si>
    <t>20
(=3+15)</t>
  </si>
  <si>
    <t>Жами, вакансиялар</t>
  </si>
  <si>
    <t>№</t>
  </si>
  <si>
    <t>Ҳудуд номи</t>
  </si>
  <si>
    <t>Ҳисобот топширмаган корхона ва ташкилот номи</t>
  </si>
  <si>
    <t>Манзил</t>
  </si>
  <si>
    <t>Телефон</t>
  </si>
  <si>
    <t xml:space="preserve">Қашқадарё вилояти бўйича бўш иш ўринлари тўғрисида 
МАЪЛУМОТ
</t>
  </si>
  <si>
    <t>ИНН-раками</t>
  </si>
  <si>
    <t>76-umumiy o’rta ta’lim maktabi</t>
  </si>
  <si>
    <t>203568574</t>
  </si>
  <si>
    <t>Ko'lyomg'ir qishlog'i</t>
  </si>
  <si>
    <t>906172896, 914505468</t>
  </si>
  <si>
    <t>Бош бошқарма бошлиғи ўринбосари:                                                                                                           З.Садуллаева</t>
  </si>
  <si>
    <t xml:space="preserve">Бош бошқарма бошлиғи ўринбосари:                                                                                              З.Садуллаева                                            </t>
  </si>
  <si>
    <t>Қамаши туман</t>
  </si>
  <si>
    <t>Чирокчи туман</t>
  </si>
  <si>
    <t>Чироқчи туман 5 та</t>
  </si>
  <si>
    <t>53-сонли мактаб</t>
  </si>
  <si>
    <t>Баркамол авлод болалар маркази</t>
  </si>
  <si>
    <t>Янги Нишон шахри</t>
  </si>
  <si>
    <t>755122065</t>
  </si>
  <si>
    <t>1-мактабгача таълим муассасаси</t>
  </si>
  <si>
    <t>91-638-67-32</t>
  </si>
  <si>
    <t>"O'ZBEKENERGO" aksiyadorlik jamiyati "TALIMARJON IES" uk</t>
  </si>
  <si>
    <t>Нуристон шахарчаси</t>
  </si>
  <si>
    <t>2-umumiy o'rta ta'lim maktabi</t>
  </si>
  <si>
    <t>Нишон мфй</t>
  </si>
  <si>
    <t>755128298, 91,948-59-94</t>
  </si>
  <si>
    <t>Халк банки янги Нишон булими</t>
  </si>
  <si>
    <t>512-14-71, 512-17-62, 93,422-22-93</t>
  </si>
  <si>
    <t xml:space="preserve">Укув спорт техника клуби Ватанпарвар </t>
  </si>
  <si>
    <t>Карши Талимаржон йули</t>
  </si>
  <si>
    <t>Нишон ЙХТПТФК</t>
  </si>
  <si>
    <t>97,279-84-88, 88,311-22-23</t>
  </si>
  <si>
    <t>Қарши ш</t>
  </si>
  <si>
    <t>16 мактаб</t>
  </si>
  <si>
    <t xml:space="preserve">Карши махалласи </t>
  </si>
  <si>
    <t>227-02-35</t>
  </si>
  <si>
    <t>27 МТМ</t>
  </si>
  <si>
    <t>Хонтепа МФЙ</t>
  </si>
  <si>
    <t>28 МТМ</t>
  </si>
  <si>
    <t>Истиқлол мфй 5 м/т</t>
  </si>
  <si>
    <t>126-урта мактаб</t>
  </si>
  <si>
    <t xml:space="preserve">Мойлижар кишлоги </t>
  </si>
  <si>
    <t>159-урта мактаб</t>
  </si>
  <si>
    <t>Чиял уймавут к-к</t>
  </si>
  <si>
    <t>166-урта мактаб</t>
  </si>
  <si>
    <t>Оқчаво қ-қ</t>
  </si>
  <si>
    <t>169-урта мактаб</t>
  </si>
  <si>
    <t>Гулистон  қишлоги</t>
  </si>
  <si>
    <t>173-урта мактаб</t>
  </si>
  <si>
    <t>Бузовут қишлоғи</t>
  </si>
  <si>
    <t>17 мактаб</t>
  </si>
  <si>
    <t>Қори ниёзий махалла</t>
  </si>
  <si>
    <t>226-50-73</t>
  </si>
  <si>
    <t>99897 775-40-45</t>
  </si>
  <si>
    <t>99891 453-73-44</t>
  </si>
  <si>
    <t>КАРШИ ШАХАР СТАТИСТИКА БУЛИМИ</t>
  </si>
  <si>
    <t>КАШКАДАРЬИНСКАЯ ОБЛАСТЬ, Г. КАРШИ</t>
  </si>
  <si>
    <t>75-223-19-56</t>
  </si>
  <si>
    <t>УЗБЕКИСТОН МЭТ АЖНИНГ КД МАГИСТРАЛ ЭЛЕКТР ТАРМОКЛАРИ Ф</t>
  </si>
  <si>
    <t>АРАЛОВУЛ МФЙ ХОНОБОД КУЧАСИ , </t>
  </si>
  <si>
    <t>+998(91)-641-07-50</t>
  </si>
  <si>
    <t>O`ZBEKISTON RESPUBLIKASI MONOPOLIYAGA QARSHI KURASHISH QO`</t>
  </si>
  <si>
    <t>ХУЖАХИЁЛ МФЙ А ТЕМУР КУЧАСИ 43-УЙ , </t>
  </si>
  <si>
    <t>+998(75)-225-03-27</t>
  </si>
  <si>
    <t>12-мактабгача таълим муассасаси</t>
  </si>
  <si>
    <t>Балхияк мфй</t>
  </si>
  <si>
    <t>91 263-38-46</t>
  </si>
  <si>
    <t>18-мактабгача таълим муассасаси</t>
  </si>
  <si>
    <t>91-225-12-44</t>
  </si>
  <si>
    <t>Ободонлаштириш корхонаси</t>
  </si>
  <si>
    <t>206816754</t>
  </si>
  <si>
    <t>Янги Нишон шахри, Комил А.Темур кучаси 2 а уй</t>
  </si>
  <si>
    <t>Nishon tuman Davlat soliq inspeksiyasi</t>
  </si>
  <si>
    <t>Янги Нишон шахри, Комил Узбекистон  кучаси 1 уй</t>
  </si>
  <si>
    <t>755121205, 755121002</t>
  </si>
  <si>
    <t>755122222, 755124550</t>
  </si>
  <si>
    <t>"NISHON QORAKO'LCHILIK" mas'uliyati cheklangan jamiyati</t>
  </si>
  <si>
    <t>755128051, 916331880</t>
  </si>
  <si>
    <t>27-umumiy o'rta ta'lim maktabi</t>
  </si>
  <si>
    <t>203642490</t>
  </si>
  <si>
    <t>Пахтазор мфй Юлдуз кургони</t>
  </si>
  <si>
    <t>90,608-66-67</t>
  </si>
  <si>
    <t>Микрокредит банк Янги нишон филиали</t>
  </si>
  <si>
    <t>512-13-42, 91,641-08-55</t>
  </si>
  <si>
    <t>680-43-17, 97,200-01-83</t>
  </si>
  <si>
    <t>Нишондавсувмахсуспудрат ДУК</t>
  </si>
  <si>
    <t>97,200-13-04, 512-12-83</t>
  </si>
  <si>
    <t>УП QASHQADARYO VILOYAT AGROKIMYOHIMOYA HUDUDIY AKSIYADORLIK</t>
  </si>
  <si>
    <t>Пахтакор мфй</t>
  </si>
  <si>
    <t>91,321-44-77</t>
  </si>
  <si>
    <t>Истеъмолчилар ҳуқуқларини ҳимоя қилиш жамияти</t>
  </si>
  <si>
    <t>204394049</t>
  </si>
  <si>
    <t>Янги Нишон шаҳри</t>
  </si>
  <si>
    <t>75,512-10-31</t>
  </si>
  <si>
    <t>Ҳисоб ва ҳисобот хизмати маркази</t>
  </si>
  <si>
    <t>98,275-88-00, 99,527-14-06</t>
  </si>
  <si>
    <t>Жисмоний тарбия ва спорт ишлари бўлими</t>
  </si>
  <si>
    <t>Махалла ва оилани қўллаб қувватлаш бўлими</t>
  </si>
  <si>
    <t>Нишон туман 20 та</t>
  </si>
  <si>
    <t>6-umumiy o’rta ta’lim maktabi</t>
  </si>
  <si>
    <t>БАДАХШОН КИШЛОГИ</t>
  </si>
  <si>
    <t>+998(91)-463-68-93</t>
  </si>
  <si>
    <t>23-umumiy o’rta ta’lim maktabi</t>
  </si>
  <si>
    <t>ЧИМ КФЙ ГИШТЛИ КИШЛОГИ</t>
  </si>
  <si>
    <t>+998(91)-961-24-23</t>
  </si>
  <si>
    <t>64-umumiy o’rta ta’lim maktabi</t>
  </si>
  <si>
    <t>ОКРАБОД КФЙ УЗУН КИШЛОГИ</t>
  </si>
  <si>
    <t>+998(97)-389-25-60</t>
  </si>
  <si>
    <t>Қамаши туман қишлок хўжалик бўлими</t>
  </si>
  <si>
    <t>А.ТЕМУР КУЧАСИ ХОКИМИЯТ БИНОСИ</t>
  </si>
  <si>
    <t>+998(91)-464-23-70</t>
  </si>
  <si>
    <t>7- мактаб</t>
  </si>
  <si>
    <t>16 МИМ</t>
  </si>
  <si>
    <t>Шахрисабз туман</t>
  </si>
  <si>
    <t>91-949-78-21</t>
  </si>
  <si>
    <t>91-320-41-38</t>
  </si>
  <si>
    <t>91-954-00-81</t>
  </si>
  <si>
    <t>Хожимайдон МФЙ</t>
  </si>
  <si>
    <t>Янгиқишлоқ қишлоғи</t>
  </si>
  <si>
    <t>Лолистон қишлоғи</t>
  </si>
  <si>
    <t>Шахрсабз  тумани  3 та</t>
  </si>
  <si>
    <t>Муборак туман</t>
  </si>
  <si>
    <t xml:space="preserve">7-умумий урта таьлим мактаби </t>
  </si>
  <si>
    <t xml:space="preserve">Коракум кишлоги </t>
  </si>
  <si>
    <t>Қамаши туман 5 та</t>
  </si>
  <si>
    <t>Муборак туман  1 та</t>
  </si>
  <si>
    <t>Қарши шаҳар 7 та</t>
  </si>
  <si>
    <t>Деҳқонобод туман</t>
  </si>
  <si>
    <t>47-сонли мактаб</t>
  </si>
  <si>
    <t>Дуоб кфй</t>
  </si>
  <si>
    <t>91 467 99 11</t>
  </si>
  <si>
    <t>49-сонли мактаб</t>
  </si>
  <si>
    <t>Ингичка мфй</t>
  </si>
  <si>
    <t>93 894 22 85</t>
  </si>
  <si>
    <t>Обиравон кфй</t>
  </si>
  <si>
    <t>91 451 05 33</t>
  </si>
  <si>
    <t>Деҳқонобод туман 3 та</t>
  </si>
  <si>
    <t>97-311-45-47,                                  97,314-58-58,                                      97,293-08-09</t>
  </si>
  <si>
    <t xml:space="preserve">66-мактаб </t>
  </si>
  <si>
    <t>Уйгур мфй</t>
  </si>
  <si>
    <t>1-мактаб</t>
  </si>
  <si>
    <t>Мустақиллик мфй</t>
  </si>
  <si>
    <t xml:space="preserve">Халқ банки Яккабоғ филиали </t>
  </si>
  <si>
    <t xml:space="preserve">Айгиркул мфй </t>
  </si>
  <si>
    <t>МИКРОКРЕДИТБАНК ОЧИК АКЦИЯДОРЛИК ТИЖОРАТ БАНК ЯККАБОГ ФИЛИ</t>
  </si>
  <si>
    <t>ЯККАБОГ ТУМАНИ А.ТЕМУР КУЧАСИ</t>
  </si>
  <si>
    <t xml:space="preserve">Қишлоқ қурилиш банк Яккабоғ филиали </t>
  </si>
  <si>
    <t>Обод мфй</t>
  </si>
  <si>
    <t>Яккабоғ туман</t>
  </si>
  <si>
    <t xml:space="preserve"> 07.01.2021 йил холатига</t>
  </si>
  <si>
    <t xml:space="preserve">Қашқадарё вилояти бўйича кўп учрайдиган касб ва мутахассисликлар бўйича                     
МАЪЛУМОТ
(2021 йил 7 январь ойи учун)    </t>
  </si>
  <si>
    <t>Яккабоғ туман 5 та</t>
  </si>
  <si>
    <t>Шаҳрисабз шаҳар МТМ бўлими</t>
  </si>
  <si>
    <t>Тутзор мфй</t>
  </si>
  <si>
    <t>91 218 67 32</t>
  </si>
  <si>
    <t>Шахрисабз шаҳар</t>
  </si>
  <si>
    <t>Шахрисабз шаҳар 1 та</t>
  </si>
  <si>
    <t>Қашқадарё вилояти бўйича ахборот тақдим этмаган корхона ва ташкилотлар тўғрисида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 А Ъ Л У М О Т</t>
  </si>
</sst>
</file>

<file path=xl/styles.xml><?xml version="1.0" encoding="utf-8"?>
<styleSheet xmlns="http://schemas.openxmlformats.org/spreadsheetml/2006/main">
  <numFmts count="31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с_ў_м_-;\-* #,##0.00\ _с_ў_м_-;_-* &quot;-&quot;??\ _с_ў_м_-;_-@_-"/>
    <numFmt numFmtId="165" formatCode="0.00000"/>
    <numFmt numFmtId="166" formatCode="0.0"/>
    <numFmt numFmtId="167" formatCode="#,##0_р_.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_-* #,##0.00\ &quot;?.&quot;_-;\-* #,##0.00\ &quot;?.&quot;_-;_-* &quot;-&quot;??\ &quot;?.&quot;_-;_-@_-"/>
    <numFmt numFmtId="174" formatCode="_-* #,##0.00\ _?_._-;\-* #,##0.00\ _?_._-;_-* &quot;-&quot;??\ _?_._-;_-@_-"/>
    <numFmt numFmtId="175" formatCode="\$#.00"/>
    <numFmt numFmtId="176" formatCode="%#.00"/>
    <numFmt numFmtId="177" formatCode="#\,##0.00"/>
    <numFmt numFmtId="178" formatCode="#.00"/>
    <numFmt numFmtId="179" formatCode="_-* #,##0\ &quot;d.&quot;_-;\-* #,##0\ &quot;d.&quot;_-;_-* &quot;-&quot;\ &quot;d.&quot;_-;_-@_-"/>
    <numFmt numFmtId="180" formatCode="_-* #,##0.00\ &quot;d.&quot;_-;\-* #,##0.00\ &quot;d.&quot;_-;_-* &quot;-&quot;??\ &quot;d.&quot;_-;_-@_-"/>
    <numFmt numFmtId="181" formatCode="_-* #,##0.00[$€-1]_-;\-* #,##0.00[$€-1]_-;_-* &quot;-&quot;??[$€-1]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_-* #,##0\ _d_._-;\-* #,##0\ _d_._-;_-* &quot;-&quot;\ _d_._-;_-@_-"/>
    <numFmt numFmtId="186" formatCode="_-* #,##0.00\ _d_._-;\-* #,##0.00\ _d_._-;_-* &quot;-&quot;??\ _d_._-;_-@_-"/>
    <numFmt numFmtId="187" formatCode="#,##0.0_р_."/>
    <numFmt numFmtId="188" formatCode="_-* #,##0\ _?_._-;\-* #,##0\ _?_._-;_-* &quot;-&quot;\ _?_._-;_-@_-"/>
    <numFmt numFmtId="189" formatCode="_-* #,##0.0\ _с_ў_м_-;\-* #,##0.0\ _с_ў_м_-;_-* &quot;-&quot;??\ _с_ў_м_-;_-@_-"/>
    <numFmt numFmtId="190" formatCode="0.0000"/>
    <numFmt numFmtId="191" formatCode="#,##0.0"/>
    <numFmt numFmtId="192" formatCode="#,##0\ _₽;[Red]#,##0\ _₽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2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35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0"/>
      <color indexed="35"/>
      <name val="Courier"/>
      <family val="1"/>
      <charset val="204"/>
    </font>
    <font>
      <sz val="1"/>
      <color indexed="8"/>
      <name val="Courier"/>
      <family val="1"/>
      <charset val="204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0"/>
      <name val="Helv"/>
    </font>
    <font>
      <sz val="1"/>
      <color indexed="16"/>
      <name val="Courier"/>
      <family val="1"/>
      <charset val="204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3"/>
    </font>
    <font>
      <b/>
      <sz val="12"/>
      <color indexed="8"/>
      <name val="Courier"/>
      <family val="1"/>
      <charset val="204"/>
    </font>
    <font>
      <sz val="10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Arial Cyr"/>
      <charset val="204"/>
    </font>
    <font>
      <sz val="12"/>
      <color indexed="0"/>
      <name val="Courier"/>
      <family val="3"/>
    </font>
    <font>
      <sz val="12"/>
      <color indexed="72"/>
      <name val="Courier"/>
      <family val="1"/>
      <charset val="204"/>
    </font>
    <font>
      <sz val="12"/>
      <color indexed="0"/>
      <name val="Courier"/>
      <family val="1"/>
      <charset val="204"/>
    </font>
    <font>
      <b/>
      <i/>
      <sz val="16"/>
      <name val="Helv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MS Sans Serif"/>
      <family val="2"/>
      <charset val="204"/>
    </font>
    <font>
      <b/>
      <sz val="18"/>
      <color indexed="56"/>
      <name val="Cambria"/>
      <family val="2"/>
      <charset val="204"/>
    </font>
    <font>
      <u/>
      <sz val="16.95"/>
      <color indexed="12"/>
      <name val="Calibri"/>
      <family val="2"/>
      <charset val="204"/>
    </font>
    <font>
      <sz val="10"/>
      <name val="Arial Cyr"/>
    </font>
    <font>
      <sz val="10"/>
      <name val="Arial Cyr"/>
      <charset val="186"/>
    </font>
    <font>
      <sz val="12"/>
      <name val="BCI Times New Roman UZ"/>
      <charset val="204"/>
    </font>
    <font>
      <sz val="11"/>
      <name val="돋움"/>
      <charset val="129"/>
    </font>
    <font>
      <b/>
      <sz val="13"/>
      <color indexed="5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2"/>
      <name val="a_Timer"/>
      <charset val="204"/>
    </font>
    <font>
      <sz val="10"/>
      <name val="Garamond"/>
      <family val="1"/>
      <charset val="204"/>
    </font>
    <font>
      <sz val="22"/>
      <name val="Calibri"/>
      <family val="2"/>
      <charset val="204"/>
      <scheme val="minor"/>
    </font>
    <font>
      <b/>
      <sz val="25"/>
      <name val="Times New Roman"/>
      <family val="1"/>
      <charset val="204"/>
    </font>
    <font>
      <b/>
      <sz val="28"/>
      <name val="Algerian"/>
      <family val="5"/>
    </font>
    <font>
      <b/>
      <sz val="22"/>
      <color theme="1"/>
      <name val="Bahnschrift SemiBold"/>
      <family val="2"/>
      <charset val="204"/>
    </font>
    <font>
      <b/>
      <sz val="22"/>
      <color theme="1"/>
      <name val="Bahnschrift SemiBold Condensed"/>
      <family val="2"/>
      <charset val="204"/>
    </font>
    <font>
      <b/>
      <sz val="13"/>
      <name val="Times New Roman"/>
      <family val="1"/>
      <charset val="204"/>
    </font>
    <font>
      <sz val="11"/>
      <name val="Arial"/>
      <family val="1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6"/>
      <color theme="1"/>
      <name val="Bahnschrift SemiBold Condensed"/>
      <family val="2"/>
      <charset val="204"/>
    </font>
    <font>
      <b/>
      <sz val="26"/>
      <name val="Bahnschrift SemiBold Condensed"/>
      <family val="2"/>
      <charset val="204"/>
    </font>
    <font>
      <sz val="26"/>
      <name val="Arial"/>
      <family val="2"/>
      <charset val="204"/>
    </font>
    <font>
      <b/>
      <sz val="26"/>
      <color theme="1"/>
      <name val="Bahnschrift SemiBold"/>
      <family val="2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26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78">
    <xf numFmtId="0" fontId="0" fillId="0" borderId="0"/>
    <xf numFmtId="0" fontId="6" fillId="0" borderId="0"/>
    <xf numFmtId="0" fontId="14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2" fillId="0" borderId="0"/>
    <xf numFmtId="0" fontId="13" fillId="0" borderId="0"/>
    <xf numFmtId="0" fontId="32" fillId="0" borderId="0" applyNumberFormat="0" applyFill="0" applyBorder="0" applyAlignment="0" applyProtection="0">
      <alignment vertical="top"/>
      <protection locked="0"/>
    </xf>
    <xf numFmtId="172" fontId="31" fillId="0" borderId="0">
      <protection locked="0"/>
    </xf>
    <xf numFmtId="0" fontId="14" fillId="0" borderId="0"/>
    <xf numFmtId="172" fontId="31" fillId="0" borderId="0">
      <protection locked="0"/>
    </xf>
    <xf numFmtId="0" fontId="14" fillId="0" borderId="0"/>
    <xf numFmtId="172" fontId="30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72" fontId="34" fillId="0" borderId="0">
      <protection locked="0"/>
    </xf>
    <xf numFmtId="173" fontId="13" fillId="0" borderId="0" applyFont="0" applyFill="0" applyBorder="0" applyAlignment="0" applyProtection="0"/>
    <xf numFmtId="0" fontId="13" fillId="0" borderId="0"/>
    <xf numFmtId="174" fontId="13" fillId="0" borderId="0" applyFont="0" applyFill="0" applyBorder="0" applyAlignment="0" applyProtection="0"/>
    <xf numFmtId="0" fontId="35" fillId="0" borderId="6">
      <protection locked="0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37" fillId="0" borderId="0"/>
    <xf numFmtId="0" fontId="3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13" fillId="0" borderId="0"/>
    <xf numFmtId="0" fontId="14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>
      <protection locked="0"/>
    </xf>
    <xf numFmtId="0" fontId="35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68" fontId="39" fillId="0" borderId="0">
      <protection locked="0"/>
    </xf>
    <xf numFmtId="0" fontId="39" fillId="0" borderId="6">
      <protection locked="0"/>
    </xf>
    <xf numFmtId="172" fontId="41" fillId="0" borderId="0">
      <protection locked="0"/>
    </xf>
    <xf numFmtId="172" fontId="41" fillId="0" borderId="0">
      <protection locked="0"/>
    </xf>
    <xf numFmtId="172" fontId="40" fillId="0" borderId="6">
      <protection locked="0"/>
    </xf>
    <xf numFmtId="175" fontId="42" fillId="0" borderId="0">
      <protection locked="0"/>
    </xf>
    <xf numFmtId="172" fontId="39" fillId="0" borderId="0">
      <protection locked="0"/>
    </xf>
    <xf numFmtId="172" fontId="42" fillId="0" borderId="6">
      <protection locked="0"/>
    </xf>
    <xf numFmtId="172" fontId="39" fillId="0" borderId="6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2" fontId="39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2" fontId="39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2" fillId="0" borderId="0">
      <protection locked="0"/>
    </xf>
    <xf numFmtId="172" fontId="42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5" fontId="43" fillId="0" borderId="0">
      <protection locked="0"/>
    </xf>
    <xf numFmtId="172" fontId="43" fillId="0" borderId="6">
      <protection locked="0"/>
    </xf>
    <xf numFmtId="176" fontId="42" fillId="0" borderId="0">
      <protection locked="0"/>
    </xf>
    <xf numFmtId="172" fontId="39" fillId="0" borderId="0">
      <protection locked="0"/>
    </xf>
    <xf numFmtId="177" fontId="42" fillId="0" borderId="0">
      <protection locked="0"/>
    </xf>
    <xf numFmtId="172" fontId="39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2" fillId="0" borderId="0">
      <protection locked="0"/>
    </xf>
    <xf numFmtId="177" fontId="42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8" fontId="42" fillId="0" borderId="0">
      <protection locked="0"/>
    </xf>
    <xf numFmtId="172" fontId="39" fillId="0" borderId="0">
      <protection locked="0"/>
    </xf>
    <xf numFmtId="178" fontId="43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5" fillId="0" borderId="0">
      <protection locked="0"/>
    </xf>
    <xf numFmtId="172" fontId="48" fillId="0" borderId="0"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6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172" fontId="49" fillId="0" borderId="0">
      <protection locked="0"/>
    </xf>
    <xf numFmtId="172" fontId="49" fillId="0" borderId="0">
      <protection locked="0"/>
    </xf>
    <xf numFmtId="172" fontId="50" fillId="0" borderId="0">
      <protection locked="0"/>
    </xf>
    <xf numFmtId="172" fontId="51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1" fillId="0" borderId="0">
      <protection locked="0"/>
    </xf>
    <xf numFmtId="172" fontId="51" fillId="0" borderId="0">
      <protection locked="0"/>
    </xf>
    <xf numFmtId="172" fontId="51" fillId="0" borderId="0">
      <protection locked="0"/>
    </xf>
    <xf numFmtId="0" fontId="18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2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2" fillId="39" borderId="8" applyNumberFormat="0" applyAlignment="0" applyProtection="0"/>
    <xf numFmtId="0" fontId="22" fillId="39" borderId="8" applyNumberFormat="0" applyAlignment="0" applyProtection="0"/>
    <xf numFmtId="0" fontId="22" fillId="39" borderId="8" applyNumberFormat="0" applyAlignment="0" applyProtection="0"/>
    <xf numFmtId="0" fontId="22" fillId="39" borderId="8" applyNumberFormat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181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39" fillId="0" borderId="0">
      <protection locked="0"/>
    </xf>
    <xf numFmtId="168" fontId="39" fillId="0" borderId="0">
      <protection locked="0"/>
    </xf>
    <xf numFmtId="168" fontId="52" fillId="0" borderId="0">
      <protection locked="0"/>
    </xf>
    <xf numFmtId="168" fontId="39" fillId="0" borderId="0">
      <protection locked="0"/>
    </xf>
    <xf numFmtId="168" fontId="39" fillId="0" borderId="0">
      <protection locked="0"/>
    </xf>
    <xf numFmtId="168" fontId="39" fillId="0" borderId="0">
      <protection locked="0"/>
    </xf>
    <xf numFmtId="168" fontId="53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38" fontId="54" fillId="43" borderId="0" applyNumberFormat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2" fontId="49" fillId="0" borderId="0">
      <protection locked="0"/>
    </xf>
    <xf numFmtId="172" fontId="50" fillId="0" borderId="0">
      <protection locked="0"/>
    </xf>
    <xf numFmtId="172" fontId="51" fillId="0" borderId="0">
      <protection locked="0"/>
    </xf>
    <xf numFmtId="0" fontId="58" fillId="0" borderId="0"/>
    <xf numFmtId="172" fontId="59" fillId="0" borderId="0">
      <protection locked="0"/>
    </xf>
    <xf numFmtId="172" fontId="60" fillId="0" borderId="0">
      <protection locked="0"/>
    </xf>
    <xf numFmtId="172" fontId="61" fillId="0" borderId="0">
      <protection locked="0"/>
    </xf>
    <xf numFmtId="172" fontId="61" fillId="0" borderId="0">
      <protection locked="0"/>
    </xf>
    <xf numFmtId="172" fontId="51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9" fillId="10" borderId="7" applyNumberFormat="0" applyAlignment="0" applyProtection="0"/>
    <xf numFmtId="10" fontId="54" fillId="4" borderId="1" applyNumberFormat="0" applyBorder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84" fontId="62" fillId="0" borderId="0"/>
    <xf numFmtId="0" fontId="13" fillId="0" borderId="0"/>
    <xf numFmtId="0" fontId="14" fillId="0" borderId="0"/>
    <xf numFmtId="0" fontId="29" fillId="12" borderId="13" applyNumberFormat="0" applyFont="0" applyAlignment="0" applyProtection="0"/>
    <xf numFmtId="0" fontId="29" fillId="12" borderId="13" applyNumberFormat="0" applyFont="0" applyAlignment="0" applyProtection="0"/>
    <xf numFmtId="0" fontId="13" fillId="12" borderId="13" applyNumberFormat="0" applyFont="0" applyAlignment="0" applyProtection="0"/>
    <xf numFmtId="0" fontId="13" fillId="12" borderId="13" applyNumberFormat="0" applyFont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2" fontId="49" fillId="0" borderId="0">
      <protection locked="0"/>
    </xf>
    <xf numFmtId="172" fontId="51" fillId="0" borderId="0">
      <protection locked="0"/>
    </xf>
    <xf numFmtId="172" fontId="49" fillId="0" borderId="0">
      <protection locked="0"/>
    </xf>
    <xf numFmtId="172" fontId="51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1" fillId="0" borderId="0">
      <protection locked="0"/>
    </xf>
    <xf numFmtId="0" fontId="20" fillId="17" borderId="14" applyNumberFormat="0" applyAlignment="0" applyProtection="0"/>
    <xf numFmtId="0" fontId="20" fillId="17" borderId="14" applyNumberFormat="0" applyAlignment="0" applyProtection="0"/>
    <xf numFmtId="0" fontId="20" fillId="17" borderId="14" applyNumberFormat="0" applyAlignment="0" applyProtection="0"/>
    <xf numFmtId="0" fontId="20" fillId="17" borderId="14" applyNumberFormat="0" applyAlignment="0" applyProtection="0"/>
    <xf numFmtId="10" fontId="14" fillId="0" borderId="0" applyFon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63" fillId="11" borderId="0">
      <alignment horizontal="left" vertical="top"/>
    </xf>
    <xf numFmtId="0" fontId="64" fillId="11" borderId="0">
      <alignment horizontal="center" vertical="center"/>
    </xf>
    <xf numFmtId="0" fontId="65" fillId="11" borderId="0">
      <alignment horizontal="center" vertical="top"/>
    </xf>
    <xf numFmtId="0" fontId="65" fillId="11" borderId="0">
      <alignment horizontal="center" vertical="top"/>
    </xf>
    <xf numFmtId="0" fontId="65" fillId="11" borderId="0">
      <alignment horizontal="center" vertical="top"/>
    </xf>
    <xf numFmtId="0" fontId="65" fillId="11" borderId="0">
      <alignment horizontal="left" vertical="top"/>
    </xf>
    <xf numFmtId="0" fontId="65" fillId="11" borderId="0">
      <alignment horizontal="left" vertical="top"/>
    </xf>
    <xf numFmtId="0" fontId="65" fillId="11" borderId="0">
      <alignment horizontal="left" vertical="top"/>
    </xf>
    <xf numFmtId="0" fontId="65" fillId="11" borderId="0">
      <alignment horizontal="right" vertical="center"/>
    </xf>
    <xf numFmtId="0" fontId="65" fillId="11" borderId="0">
      <alignment horizontal="right" vertical="center"/>
    </xf>
    <xf numFmtId="0" fontId="65" fillId="11" borderId="0">
      <alignment horizontal="left" vertical="center"/>
    </xf>
    <xf numFmtId="0" fontId="65" fillId="11" borderId="0">
      <alignment horizontal="right" vertical="center"/>
    </xf>
    <xf numFmtId="0" fontId="66" fillId="11" borderId="0">
      <alignment horizontal="right" vertical="top"/>
    </xf>
    <xf numFmtId="0" fontId="67" fillId="0" borderId="0" applyNumberFormat="0" applyFill="0" applyBorder="0" applyAlignment="0" applyProtection="0"/>
    <xf numFmtId="0" fontId="68" fillId="0" borderId="0"/>
    <xf numFmtId="0" fontId="14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1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20" fillId="17" borderId="14" applyNumberFormat="0" applyAlignment="0" applyProtection="0"/>
    <xf numFmtId="0" fontId="20" fillId="17" borderId="14" applyNumberFormat="0" applyAlignment="0" applyProtection="0"/>
    <xf numFmtId="0" fontId="8" fillId="17" borderId="4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9" fillId="17" borderId="3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58" fillId="0" borderId="0">
      <alignment horizontal="center"/>
    </xf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75" fillId="0" borderId="2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0" fillId="0" borderId="15" applyNumberFormat="0" applyFill="0" applyAlignment="0" applyProtection="0"/>
    <xf numFmtId="0" fontId="22" fillId="39" borderId="8" applyNumberFormat="0" applyAlignment="0" applyProtection="0"/>
    <xf numFmtId="0" fontId="22" fillId="39" borderId="8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2" fillId="0" borderId="0"/>
    <xf numFmtId="0" fontId="14" fillId="0" borderId="0"/>
    <xf numFmtId="0" fontId="29" fillId="0" borderId="0"/>
    <xf numFmtId="0" fontId="14" fillId="0" borderId="0"/>
    <xf numFmtId="0" fontId="12" fillId="0" borderId="0"/>
    <xf numFmtId="0" fontId="17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9" fillId="0" borderId="0"/>
    <xf numFmtId="0" fontId="12" fillId="0" borderId="0"/>
    <xf numFmtId="0" fontId="6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71" fillId="0" borderId="0"/>
    <xf numFmtId="0" fontId="14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71" fillId="0" borderId="0"/>
    <xf numFmtId="0" fontId="14" fillId="0" borderId="0"/>
    <xf numFmtId="0" fontId="1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29" fillId="0" borderId="0"/>
    <xf numFmtId="0" fontId="71" fillId="0" borderId="0"/>
    <xf numFmtId="0" fontId="6" fillId="0" borderId="0"/>
    <xf numFmtId="0" fontId="14" fillId="0" borderId="0"/>
    <xf numFmtId="0" fontId="6" fillId="0" borderId="0"/>
    <xf numFmtId="0" fontId="29" fillId="0" borderId="0"/>
    <xf numFmtId="0" fontId="72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9" fillId="0" borderId="0"/>
    <xf numFmtId="0" fontId="14" fillId="0" borderId="0"/>
    <xf numFmtId="0" fontId="14" fillId="0" borderId="0"/>
    <xf numFmtId="0" fontId="12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2" borderId="13" applyNumberFormat="0" applyFont="0" applyAlignment="0" applyProtection="0"/>
    <xf numFmtId="0" fontId="13" fillId="12" borderId="13" applyNumberFormat="0" applyFont="0" applyAlignment="0" applyProtection="0"/>
    <xf numFmtId="0" fontId="12" fillId="3" borderId="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90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2" fontId="40" fillId="0" borderId="0">
      <protection locked="0"/>
    </xf>
    <xf numFmtId="0" fontId="7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94" fillId="0" borderId="20" applyNumberFormat="0" applyFill="0" applyAlignment="0" applyProtection="0"/>
    <xf numFmtId="0" fontId="95" fillId="0" borderId="21" applyNumberFormat="0" applyFill="0" applyAlignment="0" applyProtection="0"/>
    <xf numFmtId="0" fontId="96" fillId="0" borderId="22" applyNumberFormat="0" applyFill="0" applyAlignment="0" applyProtection="0"/>
    <xf numFmtId="0" fontId="96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97" fillId="0" borderId="0" applyNumberFormat="0" applyFill="0" applyBorder="0" applyAlignment="0" applyProtection="0"/>
    <xf numFmtId="0" fontId="3" fillId="0" borderId="0"/>
    <xf numFmtId="0" fontId="73" fillId="0" borderId="0"/>
    <xf numFmtId="0" fontId="99" fillId="0" borderId="0"/>
    <xf numFmtId="0" fontId="98" fillId="0" borderId="0"/>
    <xf numFmtId="0" fontId="12" fillId="0" borderId="0" applyFill="0" applyProtection="0"/>
    <xf numFmtId="0" fontId="13" fillId="0" borderId="0"/>
    <xf numFmtId="9" fontId="12" fillId="0" borderId="0" applyFont="0" applyFill="0" applyBorder="0" applyAlignment="0" applyProtection="0"/>
    <xf numFmtId="0" fontId="2" fillId="0" borderId="0"/>
    <xf numFmtId="0" fontId="106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7" fillId="2" borderId="0" xfId="0" applyFont="1" applyFill="1"/>
    <xf numFmtId="0" fontId="80" fillId="2" borderId="0" xfId="0" applyFont="1" applyFill="1" applyAlignment="1">
      <alignment horizontal="center" vertical="center"/>
    </xf>
    <xf numFmtId="0" fontId="82" fillId="2" borderId="0" xfId="0" applyFont="1" applyFill="1"/>
    <xf numFmtId="0" fontId="81" fillId="2" borderId="0" xfId="0" applyFont="1" applyFill="1"/>
    <xf numFmtId="0" fontId="88" fillId="2" borderId="0" xfId="0" applyFont="1" applyFill="1"/>
    <xf numFmtId="166" fontId="78" fillId="2" borderId="1" xfId="0" applyNumberFormat="1" applyFont="1" applyFill="1" applyBorder="1" applyAlignment="1">
      <alignment horizontal="center" vertical="center" wrapText="1"/>
    </xf>
    <xf numFmtId="0" fontId="83" fillId="2" borderId="1" xfId="0" applyFont="1" applyFill="1" applyBorder="1" applyAlignment="1">
      <alignment horizontal="center" vertical="center" wrapText="1"/>
    </xf>
    <xf numFmtId="1" fontId="83" fillId="2" borderId="1" xfId="0" applyNumberFormat="1" applyFont="1" applyFill="1" applyBorder="1" applyAlignment="1">
      <alignment horizontal="center" vertical="center" wrapText="1"/>
    </xf>
    <xf numFmtId="166" fontId="83" fillId="2" borderId="1" xfId="0" applyNumberFormat="1" applyFont="1" applyFill="1" applyBorder="1" applyAlignment="1">
      <alignment horizontal="center" vertical="center" wrapText="1"/>
    </xf>
    <xf numFmtId="1" fontId="87" fillId="2" borderId="1" xfId="0" applyNumberFormat="1" applyFont="1" applyFill="1" applyBorder="1" applyAlignment="1">
      <alignment horizontal="center" vertical="center" wrapText="1"/>
    </xf>
    <xf numFmtId="0" fontId="76" fillId="2" borderId="0" xfId="0" applyFont="1" applyFill="1" applyAlignment="1">
      <alignment horizontal="center" vertical="center"/>
    </xf>
    <xf numFmtId="0" fontId="86" fillId="2" borderId="0" xfId="0" applyFont="1" applyFill="1" applyAlignment="1">
      <alignment horizontal="center" vertical="center"/>
    </xf>
    <xf numFmtId="0" fontId="88" fillId="2" borderId="0" xfId="0" applyFont="1" applyFill="1" applyAlignment="1">
      <alignment horizontal="center" vertical="center"/>
    </xf>
    <xf numFmtId="0" fontId="16" fillId="2" borderId="0" xfId="0" applyFont="1" applyFill="1"/>
    <xf numFmtId="0" fontId="100" fillId="2" borderId="0" xfId="0" applyFont="1" applyFill="1" applyBorder="1"/>
    <xf numFmtId="192" fontId="91" fillId="2" borderId="1" xfId="0" applyNumberFormat="1" applyFont="1" applyFill="1" applyBorder="1" applyAlignment="1">
      <alignment horizontal="left" vertical="center" wrapText="1"/>
    </xf>
    <xf numFmtId="192" fontId="85" fillId="2" borderId="1" xfId="0" applyNumberFormat="1" applyFont="1" applyFill="1" applyBorder="1" applyAlignment="1">
      <alignment horizontal="left" vertical="center" wrapText="1"/>
    </xf>
    <xf numFmtId="0" fontId="93" fillId="2" borderId="0" xfId="0" applyFont="1" applyFill="1" applyBorder="1" applyAlignment="1">
      <alignment horizontal="center" vertical="center" wrapText="1"/>
    </xf>
    <xf numFmtId="0" fontId="93" fillId="2" borderId="0" xfId="0" applyFont="1" applyFill="1" applyBorder="1" applyAlignment="1">
      <alignment horizontal="left" vertical="center" indent="1"/>
    </xf>
    <xf numFmtId="3" fontId="104" fillId="2" borderId="0" xfId="0" applyNumberFormat="1" applyFont="1" applyFill="1" applyBorder="1" applyAlignment="1">
      <alignment horizontal="center" vertical="center" wrapText="1"/>
    </xf>
    <xf numFmtId="3" fontId="92" fillId="2" borderId="0" xfId="0" applyNumberFormat="1" applyFont="1" applyFill="1" applyBorder="1" applyAlignment="1">
      <alignment horizontal="center" vertical="center" wrapText="1"/>
    </xf>
    <xf numFmtId="3" fontId="103" fillId="2" borderId="0" xfId="0" applyNumberFormat="1" applyFont="1" applyFill="1" applyBorder="1" applyAlignment="1">
      <alignment horizontal="center" vertical="center" wrapText="1"/>
    </xf>
    <xf numFmtId="0" fontId="91" fillId="2" borderId="25" xfId="0" applyFont="1" applyFill="1" applyBorder="1" applyAlignment="1">
      <alignment horizontal="center" vertical="center" wrapText="1"/>
    </xf>
    <xf numFmtId="0" fontId="90" fillId="2" borderId="29" xfId="0" applyFont="1" applyFill="1" applyBorder="1" applyAlignment="1">
      <alignment horizontal="center" vertical="center" wrapText="1"/>
    </xf>
    <xf numFmtId="167" fontId="107" fillId="2" borderId="27" xfId="0" applyNumberFormat="1" applyFont="1" applyFill="1" applyBorder="1" applyAlignment="1">
      <alignment horizontal="center" vertical="center" wrapText="1"/>
    </xf>
    <xf numFmtId="0" fontId="93" fillId="2" borderId="35" xfId="0" applyFont="1" applyFill="1" applyBorder="1" applyAlignment="1">
      <alignment horizontal="center" vertical="center" wrapText="1"/>
    </xf>
    <xf numFmtId="0" fontId="93" fillId="2" borderId="29" xfId="0" applyFont="1" applyFill="1" applyBorder="1" applyAlignment="1">
      <alignment horizontal="left" vertical="center" indent="1"/>
    </xf>
    <xf numFmtId="167" fontId="76" fillId="2" borderId="0" xfId="0" applyNumberFormat="1" applyFont="1" applyFill="1" applyAlignment="1">
      <alignment horizontal="center" vertical="center"/>
    </xf>
    <xf numFmtId="165" fontId="79" fillId="2" borderId="0" xfId="0" applyNumberFormat="1" applyFont="1" applyFill="1" applyBorder="1" applyAlignment="1">
      <alignment vertical="center" wrapText="1"/>
    </xf>
    <xf numFmtId="1" fontId="83" fillId="2" borderId="26" xfId="0" applyNumberFormat="1" applyFont="1" applyFill="1" applyBorder="1" applyAlignment="1">
      <alignment horizontal="center" vertical="center" wrapText="1"/>
    </xf>
    <xf numFmtId="0" fontId="89" fillId="2" borderId="25" xfId="0" applyFont="1" applyFill="1" applyBorder="1" applyAlignment="1">
      <alignment horizontal="center" vertical="center" wrapText="1"/>
    </xf>
    <xf numFmtId="0" fontId="90" fillId="2" borderId="27" xfId="0" applyFont="1" applyFill="1" applyBorder="1" applyAlignment="1">
      <alignment horizontal="left" vertical="center" wrapText="1" indent="1"/>
    </xf>
    <xf numFmtId="167" fontId="84" fillId="2" borderId="17" xfId="0" applyNumberFormat="1" applyFont="1" applyFill="1" applyBorder="1" applyAlignment="1">
      <alignment horizontal="center" vertical="center" wrapText="1"/>
    </xf>
    <xf numFmtId="167" fontId="108" fillId="2" borderId="17" xfId="0" applyNumberFormat="1" applyFont="1" applyFill="1" applyBorder="1" applyAlignment="1">
      <alignment horizontal="center" vertical="center" wrapText="1"/>
    </xf>
    <xf numFmtId="167" fontId="108" fillId="2" borderId="1" xfId="0" applyNumberFormat="1" applyFont="1" applyFill="1" applyBorder="1" applyAlignment="1">
      <alignment horizontal="center" vertical="center" wrapText="1"/>
    </xf>
    <xf numFmtId="187" fontId="108" fillId="2" borderId="17" xfId="0" applyNumberFormat="1" applyFont="1" applyFill="1" applyBorder="1" applyAlignment="1">
      <alignment horizontal="center" vertical="center" wrapText="1"/>
    </xf>
    <xf numFmtId="3" fontId="84" fillId="2" borderId="17" xfId="0" applyNumberFormat="1" applyFont="1" applyFill="1" applyBorder="1" applyAlignment="1">
      <alignment horizontal="center" vertical="center" wrapText="1"/>
    </xf>
    <xf numFmtId="3" fontId="108" fillId="2" borderId="1" xfId="0" applyNumberFormat="1" applyFont="1" applyFill="1" applyBorder="1" applyAlignment="1">
      <alignment horizontal="center" vertical="center" wrapText="1"/>
    </xf>
    <xf numFmtId="191" fontId="108" fillId="2" borderId="1" xfId="0" applyNumberFormat="1" applyFont="1" applyFill="1" applyBorder="1" applyAlignment="1">
      <alignment horizontal="center" vertical="center" wrapText="1"/>
    </xf>
    <xf numFmtId="3" fontId="84" fillId="2" borderId="1" xfId="0" applyNumberFormat="1" applyFont="1" applyFill="1" applyBorder="1" applyAlignment="1">
      <alignment horizontal="center" vertical="center" wrapText="1"/>
    </xf>
    <xf numFmtId="3" fontId="84" fillId="2" borderId="26" xfId="0" applyNumberFormat="1" applyFont="1" applyFill="1" applyBorder="1" applyAlignment="1">
      <alignment horizontal="center" vertical="center" wrapText="1"/>
    </xf>
    <xf numFmtId="3" fontId="109" fillId="2" borderId="1" xfId="0" applyNumberFormat="1" applyFont="1" applyFill="1" applyBorder="1" applyAlignment="1">
      <alignment horizontal="center" vertical="center" wrapText="1"/>
    </xf>
    <xf numFmtId="3" fontId="110" fillId="2" borderId="1" xfId="0" applyNumberFormat="1" applyFont="1" applyFill="1" applyBorder="1" applyAlignment="1">
      <alignment horizontal="center" vertical="center" wrapText="1"/>
    </xf>
    <xf numFmtId="0" fontId="111" fillId="2" borderId="1" xfId="0" applyFont="1" applyFill="1" applyBorder="1" applyAlignment="1">
      <alignment horizontal="center" vertical="center"/>
    </xf>
    <xf numFmtId="3" fontId="112" fillId="2" borderId="1" xfId="3" applyNumberFormat="1" applyFont="1" applyFill="1" applyBorder="1" applyAlignment="1">
      <alignment horizontal="center" vertical="center"/>
    </xf>
    <xf numFmtId="0" fontId="111" fillId="2" borderId="26" xfId="0" applyFont="1" applyFill="1" applyBorder="1" applyAlignment="1">
      <alignment horizontal="center" vertical="center"/>
    </xf>
    <xf numFmtId="3" fontId="109" fillId="2" borderId="27" xfId="0" applyNumberFormat="1" applyFont="1" applyFill="1" applyBorder="1" applyAlignment="1">
      <alignment horizontal="center" vertical="center" wrapText="1"/>
    </xf>
    <xf numFmtId="3" fontId="109" fillId="2" borderId="28" xfId="0" applyNumberFormat="1" applyFont="1" applyFill="1" applyBorder="1" applyAlignment="1">
      <alignment horizontal="center" vertical="center" wrapText="1"/>
    </xf>
    <xf numFmtId="0" fontId="114" fillId="2" borderId="36" xfId="0" applyFont="1" applyFill="1" applyBorder="1" applyAlignment="1">
      <alignment horizontal="center" vertical="center" wrapText="1" shrinkToFit="1"/>
    </xf>
    <xf numFmtId="0" fontId="114" fillId="2" borderId="32" xfId="0" applyFont="1" applyFill="1" applyBorder="1" applyAlignment="1">
      <alignment horizontal="center" vertical="center" wrapText="1" shrinkToFit="1"/>
    </xf>
    <xf numFmtId="0" fontId="114" fillId="2" borderId="32" xfId="0" applyFont="1" applyFill="1" applyBorder="1" applyAlignment="1">
      <alignment horizontal="center" vertical="center" textRotation="90" wrapText="1"/>
    </xf>
    <xf numFmtId="0" fontId="114" fillId="2" borderId="37" xfId="0" applyFont="1" applyFill="1" applyBorder="1" applyAlignment="1">
      <alignment horizontal="center" vertical="center" textRotation="90" wrapText="1"/>
    </xf>
    <xf numFmtId="3" fontId="115" fillId="2" borderId="0" xfId="0" applyNumberFormat="1" applyFont="1" applyFill="1"/>
    <xf numFmtId="3" fontId="110" fillId="2" borderId="27" xfId="0" applyNumberFormat="1" applyFont="1" applyFill="1" applyBorder="1" applyAlignment="1">
      <alignment horizontal="center" vertical="center" wrapText="1"/>
    </xf>
    <xf numFmtId="3" fontId="112" fillId="2" borderId="27" xfId="3" applyNumberFormat="1" applyFont="1" applyFill="1" applyBorder="1" applyAlignment="1">
      <alignment horizontal="center" vertical="center"/>
    </xf>
    <xf numFmtId="3" fontId="84" fillId="2" borderId="28" xfId="0" applyNumberFormat="1" applyFont="1" applyFill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 vertical="center" wrapText="1"/>
    </xf>
    <xf numFmtId="1" fontId="78" fillId="2" borderId="1" xfId="0" applyNumberFormat="1" applyFont="1" applyFill="1" applyBorder="1" applyAlignment="1">
      <alignment horizontal="center" vertical="center" wrapText="1"/>
    </xf>
    <xf numFmtId="0" fontId="118" fillId="2" borderId="0" xfId="0" applyFont="1" applyFill="1"/>
    <xf numFmtId="0" fontId="117" fillId="2" borderId="29" xfId="0" applyFont="1" applyFill="1" applyBorder="1" applyAlignment="1">
      <alignment horizontal="center" vertical="center" wrapText="1"/>
    </xf>
    <xf numFmtId="0" fontId="117" fillId="2" borderId="27" xfId="0" applyFont="1" applyFill="1" applyBorder="1" applyAlignment="1">
      <alignment horizontal="center" vertical="center" wrapText="1"/>
    </xf>
    <xf numFmtId="0" fontId="117" fillId="2" borderId="28" xfId="0" applyFont="1" applyFill="1" applyBorder="1" applyAlignment="1">
      <alignment horizontal="center" vertical="center" wrapText="1"/>
    </xf>
    <xf numFmtId="0" fontId="118" fillId="2" borderId="0" xfId="0" applyFont="1" applyFill="1" applyAlignment="1">
      <alignment vertical="center"/>
    </xf>
    <xf numFmtId="0" fontId="117" fillId="2" borderId="0" xfId="0" applyFont="1" applyFill="1" applyAlignment="1">
      <alignment horizontal="center"/>
    </xf>
    <xf numFmtId="0" fontId="118" fillId="2" borderId="0" xfId="0" applyFont="1" applyFill="1" applyAlignment="1">
      <alignment horizontal="center" vertical="center"/>
    </xf>
    <xf numFmtId="167" fontId="107" fillId="2" borderId="57" xfId="0" applyNumberFormat="1" applyFont="1" applyFill="1" applyBorder="1" applyAlignment="1">
      <alignment horizontal="center" vertical="center" wrapText="1"/>
    </xf>
    <xf numFmtId="167" fontId="107" fillId="2" borderId="58" xfId="0" applyNumberFormat="1" applyFont="1" applyFill="1" applyBorder="1" applyAlignment="1">
      <alignment horizontal="center" vertical="center" wrapText="1"/>
    </xf>
    <xf numFmtId="0" fontId="89" fillId="2" borderId="33" xfId="0" applyFont="1" applyFill="1" applyBorder="1" applyAlignment="1">
      <alignment horizontal="center" vertical="center" wrapText="1"/>
    </xf>
    <xf numFmtId="192" fontId="85" fillId="2" borderId="16" xfId="0" applyNumberFormat="1" applyFont="1" applyFill="1" applyBorder="1" applyAlignment="1">
      <alignment horizontal="left" vertical="center" wrapText="1"/>
    </xf>
    <xf numFmtId="167" fontId="84" fillId="2" borderId="24" xfId="0" applyNumberFormat="1" applyFont="1" applyFill="1" applyBorder="1" applyAlignment="1">
      <alignment horizontal="center" vertical="center" wrapText="1"/>
    </xf>
    <xf numFmtId="167" fontId="108" fillId="2" borderId="24" xfId="0" applyNumberFormat="1" applyFont="1" applyFill="1" applyBorder="1" applyAlignment="1">
      <alignment horizontal="center" vertical="center" wrapText="1"/>
    </xf>
    <xf numFmtId="167" fontId="108" fillId="2" borderId="16" xfId="0" applyNumberFormat="1" applyFont="1" applyFill="1" applyBorder="1" applyAlignment="1">
      <alignment horizontal="center" vertical="center" wrapText="1"/>
    </xf>
    <xf numFmtId="187" fontId="108" fillId="2" borderId="24" xfId="0" applyNumberFormat="1" applyFont="1" applyFill="1" applyBorder="1" applyAlignment="1">
      <alignment horizontal="center" vertical="center" wrapText="1"/>
    </xf>
    <xf numFmtId="3" fontId="84" fillId="2" borderId="24" xfId="0" applyNumberFormat="1" applyFont="1" applyFill="1" applyBorder="1" applyAlignment="1">
      <alignment horizontal="center" vertical="center" wrapText="1"/>
    </xf>
    <xf numFmtId="3" fontId="108" fillId="2" borderId="16" xfId="0" applyNumberFormat="1" applyFont="1" applyFill="1" applyBorder="1" applyAlignment="1">
      <alignment horizontal="center" vertical="center" wrapText="1"/>
    </xf>
    <xf numFmtId="191" fontId="108" fillId="2" borderId="16" xfId="0" applyNumberFormat="1" applyFont="1" applyFill="1" applyBorder="1" applyAlignment="1">
      <alignment horizontal="center" vertical="center" wrapText="1"/>
    </xf>
    <xf numFmtId="3" fontId="84" fillId="2" borderId="16" xfId="0" applyNumberFormat="1" applyFont="1" applyFill="1" applyBorder="1" applyAlignment="1">
      <alignment horizontal="center" vertical="center" wrapText="1"/>
    </xf>
    <xf numFmtId="3" fontId="84" fillId="2" borderId="34" xfId="0" applyNumberFormat="1" applyFont="1" applyFill="1" applyBorder="1" applyAlignment="1">
      <alignment horizontal="center" vertical="center" wrapText="1"/>
    </xf>
    <xf numFmtId="0" fontId="91" fillId="2" borderId="33" xfId="0" applyFont="1" applyFill="1" applyBorder="1" applyAlignment="1">
      <alignment horizontal="center" vertical="center" wrapText="1"/>
    </xf>
    <xf numFmtId="192" fontId="91" fillId="2" borderId="16" xfId="0" applyNumberFormat="1" applyFont="1" applyFill="1" applyBorder="1" applyAlignment="1">
      <alignment horizontal="left" vertical="center" wrapText="1"/>
    </xf>
    <xf numFmtId="0" fontId="111" fillId="2" borderId="16" xfId="0" applyFont="1" applyFill="1" applyBorder="1" applyAlignment="1">
      <alignment horizontal="center" vertical="center"/>
    </xf>
    <xf numFmtId="0" fontId="111" fillId="2" borderId="34" xfId="0" applyFont="1" applyFill="1" applyBorder="1" applyAlignment="1">
      <alignment horizontal="center" vertical="center"/>
    </xf>
    <xf numFmtId="0" fontId="118" fillId="2" borderId="30" xfId="0" applyFont="1" applyFill="1" applyBorder="1" applyAlignment="1">
      <alignment horizontal="center" vertical="center" wrapText="1"/>
    </xf>
    <xf numFmtId="0" fontId="17" fillId="2" borderId="31" xfId="2371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/>
    </xf>
    <xf numFmtId="0" fontId="17" fillId="2" borderId="38" xfId="2371" applyFont="1" applyFill="1" applyBorder="1" applyAlignment="1">
      <alignment horizontal="center" vertical="center" wrapText="1"/>
    </xf>
    <xf numFmtId="0" fontId="118" fillId="2" borderId="25" xfId="0" applyFont="1" applyFill="1" applyBorder="1" applyAlignment="1">
      <alignment horizontal="center" vertical="center" wrapText="1"/>
    </xf>
    <xf numFmtId="0" fontId="17" fillId="2" borderId="1" xfId="237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6" xfId="2371" applyFont="1" applyFill="1" applyBorder="1" applyAlignment="1">
      <alignment horizontal="center" vertical="center" wrapText="1"/>
    </xf>
    <xf numFmtId="0" fontId="118" fillId="2" borderId="39" xfId="0" applyFont="1" applyFill="1" applyBorder="1" applyAlignment="1">
      <alignment horizontal="center" vertical="center" wrapText="1"/>
    </xf>
    <xf numFmtId="0" fontId="17" fillId="2" borderId="40" xfId="2371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/>
    </xf>
    <xf numFmtId="0" fontId="17" fillId="2" borderId="41" xfId="237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1" fontId="17" fillId="2" borderId="19" xfId="0" applyNumberFormat="1" applyFont="1" applyFill="1" applyBorder="1" applyAlignment="1">
      <alignment horizontal="left" vertical="center" wrapText="1"/>
    </xf>
    <xf numFmtId="0" fontId="120" fillId="2" borderId="1" xfId="0" applyFont="1" applyFill="1" applyBorder="1" applyAlignment="1">
      <alignment horizontal="center" vertical="center" wrapText="1"/>
    </xf>
    <xf numFmtId="0" fontId="120" fillId="2" borderId="26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26" xfId="0" applyFont="1" applyFill="1" applyBorder="1" applyAlignment="1">
      <alignment horizontal="center" vertical="center" wrapText="1"/>
    </xf>
    <xf numFmtId="0" fontId="121" fillId="2" borderId="25" xfId="0" applyFont="1" applyFill="1" applyBorder="1" applyAlignment="1">
      <alignment horizontal="center" vertical="center" wrapText="1"/>
    </xf>
    <xf numFmtId="0" fontId="121" fillId="2" borderId="1" xfId="0" applyFont="1" applyFill="1" applyBorder="1" applyAlignment="1">
      <alignment horizontal="center" vertical="center" wrapText="1"/>
    </xf>
    <xf numFmtId="0" fontId="121" fillId="2" borderId="3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2568" applyFont="1" applyFill="1" applyBorder="1" applyAlignment="1">
      <alignment horizontal="center" vertical="center" wrapText="1"/>
    </xf>
    <xf numFmtId="0" fontId="118" fillId="2" borderId="53" xfId="0" applyFont="1" applyFill="1" applyBorder="1" applyAlignment="1">
      <alignment horizontal="center" vertical="center" wrapText="1"/>
    </xf>
    <xf numFmtId="0" fontId="121" fillId="2" borderId="17" xfId="0" applyFont="1" applyFill="1" applyBorder="1" applyAlignment="1">
      <alignment horizontal="center" vertical="center" wrapText="1"/>
    </xf>
    <xf numFmtId="0" fontId="118" fillId="2" borderId="44" xfId="0" applyFont="1" applyFill="1" applyBorder="1" applyAlignment="1">
      <alignment horizontal="center" vertical="center" wrapText="1"/>
    </xf>
    <xf numFmtId="0" fontId="118" fillId="2" borderId="46" xfId="0" applyFont="1" applyFill="1" applyBorder="1" applyAlignment="1">
      <alignment horizontal="center" vertical="center" wrapText="1"/>
    </xf>
    <xf numFmtId="0" fontId="117" fillId="2" borderId="1" xfId="0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 vertical="center"/>
    </xf>
    <xf numFmtId="0" fontId="123" fillId="2" borderId="1" xfId="2577" applyFont="1" applyFill="1" applyBorder="1" applyAlignment="1" applyProtection="1">
      <alignment horizontal="center" vertical="center" wrapText="1"/>
    </xf>
    <xf numFmtId="0" fontId="124" fillId="2" borderId="1" xfId="2577" applyFont="1" applyFill="1" applyBorder="1" applyAlignment="1" applyProtection="1">
      <alignment horizontal="center" vertical="center" wrapText="1"/>
    </xf>
    <xf numFmtId="0" fontId="125" fillId="2" borderId="1" xfId="0" applyFont="1" applyFill="1" applyBorder="1" applyAlignment="1">
      <alignment horizontal="center" vertical="center"/>
    </xf>
    <xf numFmtId="0" fontId="125" fillId="2" borderId="1" xfId="0" applyFont="1" applyFill="1" applyBorder="1" applyAlignment="1">
      <alignment horizontal="center" vertical="center" wrapText="1" shrinkToFit="1"/>
    </xf>
    <xf numFmtId="0" fontId="118" fillId="2" borderId="5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6" xfId="2568" applyFont="1" applyFill="1" applyBorder="1" applyAlignment="1">
      <alignment horizontal="center" vertical="center" wrapText="1"/>
    </xf>
    <xf numFmtId="0" fontId="117" fillId="2" borderId="17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0" fontId="118" fillId="2" borderId="1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5" fontId="79" fillId="2" borderId="0" xfId="0" applyNumberFormat="1" applyFont="1" applyFill="1" applyAlignment="1">
      <alignment horizontal="center" vertical="center" wrapText="1"/>
    </xf>
    <xf numFmtId="0" fontId="101" fillId="2" borderId="0" xfId="0" applyFont="1" applyFill="1" applyBorder="1" applyAlignment="1">
      <alignment horizontal="center" vertical="center"/>
    </xf>
    <xf numFmtId="0" fontId="101" fillId="2" borderId="0" xfId="0" applyFont="1" applyFill="1" applyAlignment="1">
      <alignment horizontal="center" vertical="center"/>
    </xf>
    <xf numFmtId="0" fontId="78" fillId="2" borderId="1" xfId="0" applyFont="1" applyFill="1" applyBorder="1" applyAlignment="1">
      <alignment horizontal="center" vertical="center" wrapText="1"/>
    </xf>
    <xf numFmtId="1" fontId="78" fillId="2" borderId="1" xfId="0" applyNumberFormat="1" applyFont="1" applyFill="1" applyBorder="1" applyAlignment="1">
      <alignment horizontal="center" vertical="center" wrapText="1"/>
    </xf>
    <xf numFmtId="0" fontId="77" fillId="2" borderId="30" xfId="0" applyFont="1" applyFill="1" applyBorder="1" applyAlignment="1">
      <alignment horizontal="center" vertical="center" wrapText="1"/>
    </xf>
    <xf numFmtId="0" fontId="77" fillId="2" borderId="25" xfId="0" applyFont="1" applyFill="1" applyBorder="1" applyAlignment="1">
      <alignment horizontal="center" vertical="center" wrapText="1"/>
    </xf>
    <xf numFmtId="0" fontId="78" fillId="2" borderId="31" xfId="0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165" fontId="105" fillId="2" borderId="0" xfId="0" applyNumberFormat="1" applyFont="1" applyFill="1" applyBorder="1" applyAlignment="1">
      <alignment horizontal="right" vertical="center" wrapText="1"/>
    </xf>
    <xf numFmtId="1" fontId="78" fillId="2" borderId="31" xfId="0" applyNumberFormat="1" applyFont="1" applyFill="1" applyBorder="1" applyAlignment="1">
      <alignment horizontal="center" vertical="center" wrapText="1"/>
    </xf>
    <xf numFmtId="1" fontId="78" fillId="2" borderId="38" xfId="0" applyNumberFormat="1" applyFont="1" applyFill="1" applyBorder="1" applyAlignment="1">
      <alignment horizontal="center" vertical="center" wrapText="1"/>
    </xf>
    <xf numFmtId="1" fontId="78" fillId="2" borderId="26" xfId="0" applyNumberFormat="1" applyFont="1" applyFill="1" applyBorder="1" applyAlignment="1">
      <alignment horizontal="center" vertical="center" wrapText="1"/>
    </xf>
    <xf numFmtId="1" fontId="84" fillId="2" borderId="1" xfId="0" applyNumberFormat="1" applyFont="1" applyFill="1" applyBorder="1" applyAlignment="1">
      <alignment horizontal="center" vertical="center" wrapText="1"/>
    </xf>
    <xf numFmtId="0" fontId="78" fillId="2" borderId="18" xfId="0" applyFont="1" applyFill="1" applyBorder="1" applyAlignment="1">
      <alignment horizontal="center" vertical="center" wrapText="1"/>
    </xf>
    <xf numFmtId="0" fontId="78" fillId="2" borderId="19" xfId="0" applyFont="1" applyFill="1" applyBorder="1" applyAlignment="1">
      <alignment horizontal="center" vertical="center" wrapText="1"/>
    </xf>
    <xf numFmtId="0" fontId="113" fillId="2" borderId="0" xfId="0" applyFont="1" applyFill="1" applyBorder="1" applyAlignment="1">
      <alignment horizontal="center" vertical="center" wrapText="1"/>
    </xf>
    <xf numFmtId="0" fontId="102" fillId="2" borderId="0" xfId="0" applyFont="1" applyFill="1" applyBorder="1" applyAlignment="1">
      <alignment horizontal="center"/>
    </xf>
    <xf numFmtId="0" fontId="118" fillId="2" borderId="24" xfId="0" applyFont="1" applyFill="1" applyBorder="1" applyAlignment="1">
      <alignment horizontal="center" vertical="center"/>
    </xf>
    <xf numFmtId="0" fontId="118" fillId="2" borderId="17" xfId="0" applyFont="1" applyFill="1" applyBorder="1" applyAlignment="1">
      <alignment horizontal="center" vertical="center"/>
    </xf>
    <xf numFmtId="0" fontId="117" fillId="2" borderId="35" xfId="0" applyFont="1" applyFill="1" applyBorder="1" applyAlignment="1">
      <alignment horizontal="center" vertical="center"/>
    </xf>
    <xf numFmtId="0" fontId="117" fillId="2" borderId="54" xfId="0" applyFont="1" applyFill="1" applyBorder="1" applyAlignment="1">
      <alignment horizontal="center" vertical="center"/>
    </xf>
    <xf numFmtId="0" fontId="117" fillId="2" borderId="55" xfId="0" applyFont="1" applyFill="1" applyBorder="1" applyAlignment="1">
      <alignment horizontal="center" vertical="center"/>
    </xf>
    <xf numFmtId="0" fontId="117" fillId="2" borderId="46" xfId="0" applyFont="1" applyFill="1" applyBorder="1" applyAlignment="1">
      <alignment horizontal="center" vertical="center"/>
    </xf>
    <xf numFmtId="0" fontId="117" fillId="2" borderId="47" xfId="0" applyFont="1" applyFill="1" applyBorder="1" applyAlignment="1">
      <alignment horizontal="center" vertical="center"/>
    </xf>
    <xf numFmtId="0" fontId="117" fillId="2" borderId="48" xfId="0" applyFont="1" applyFill="1" applyBorder="1" applyAlignment="1">
      <alignment horizontal="center" vertical="center"/>
    </xf>
    <xf numFmtId="0" fontId="117" fillId="2" borderId="36" xfId="0" applyFont="1" applyFill="1" applyBorder="1" applyAlignment="1">
      <alignment horizontal="center" vertical="center" wrapText="1"/>
    </xf>
    <xf numFmtId="0" fontId="117" fillId="2" borderId="32" xfId="0" applyFont="1" applyFill="1" applyBorder="1" applyAlignment="1">
      <alignment horizontal="center" vertical="center" wrapText="1"/>
    </xf>
    <xf numFmtId="0" fontId="117" fillId="2" borderId="37" xfId="0" applyFont="1" applyFill="1" applyBorder="1" applyAlignment="1">
      <alignment horizontal="center" vertical="center" wrapText="1"/>
    </xf>
    <xf numFmtId="0" fontId="117" fillId="2" borderId="42" xfId="0" applyFont="1" applyFill="1" applyBorder="1" applyAlignment="1">
      <alignment horizontal="center" vertical="center" wrapText="1"/>
    </xf>
    <xf numFmtId="0" fontId="117" fillId="2" borderId="24" xfId="0" applyFont="1" applyFill="1" applyBorder="1" applyAlignment="1">
      <alignment horizontal="center" vertical="center" wrapText="1"/>
    </xf>
    <xf numFmtId="0" fontId="117" fillId="2" borderId="43" xfId="0" applyFont="1" applyFill="1" applyBorder="1" applyAlignment="1">
      <alignment horizontal="center" vertical="center" wrapText="1"/>
    </xf>
    <xf numFmtId="0" fontId="118" fillId="2" borderId="32" xfId="0" applyFont="1" applyFill="1" applyBorder="1" applyAlignment="1">
      <alignment horizontal="center" vertical="center" wrapText="1"/>
    </xf>
    <xf numFmtId="0" fontId="118" fillId="2" borderId="24" xfId="0" applyFont="1" applyFill="1" applyBorder="1" applyAlignment="1">
      <alignment horizontal="center" vertical="center" wrapText="1"/>
    </xf>
    <xf numFmtId="0" fontId="118" fillId="2" borderId="45" xfId="0" applyFont="1" applyFill="1" applyBorder="1" applyAlignment="1">
      <alignment horizontal="center" vertical="center" wrapText="1"/>
    </xf>
    <xf numFmtId="0" fontId="119" fillId="2" borderId="51" xfId="0" applyFont="1" applyFill="1" applyBorder="1" applyAlignment="1">
      <alignment horizontal="center" vertical="center" wrapText="1"/>
    </xf>
    <xf numFmtId="0" fontId="119" fillId="2" borderId="17" xfId="0" applyFont="1" applyFill="1" applyBorder="1" applyAlignment="1">
      <alignment horizontal="center" vertical="center" wrapText="1"/>
    </xf>
    <xf numFmtId="0" fontId="119" fillId="2" borderId="5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7" fillId="2" borderId="46" xfId="0" applyFont="1" applyFill="1" applyBorder="1" applyAlignment="1">
      <alignment horizontal="center" vertical="center" wrapText="1"/>
    </xf>
    <xf numFmtId="0" fontId="117" fillId="2" borderId="47" xfId="0" applyFont="1" applyFill="1" applyBorder="1" applyAlignment="1">
      <alignment horizontal="center" vertical="center" wrapText="1"/>
    </xf>
    <xf numFmtId="0" fontId="117" fillId="2" borderId="48" xfId="0" applyFont="1" applyFill="1" applyBorder="1" applyAlignment="1">
      <alignment horizontal="center" vertical="center" wrapText="1"/>
    </xf>
    <xf numFmtId="0" fontId="121" fillId="2" borderId="16" xfId="0" applyFont="1" applyFill="1" applyBorder="1" applyAlignment="1">
      <alignment horizontal="center" vertical="center" wrapText="1"/>
    </xf>
    <xf numFmtId="0" fontId="121" fillId="2" borderId="24" xfId="0" applyFont="1" applyFill="1" applyBorder="1" applyAlignment="1">
      <alignment horizontal="center" vertical="center" wrapText="1"/>
    </xf>
    <xf numFmtId="0" fontId="121" fillId="2" borderId="45" xfId="0" applyFont="1" applyFill="1" applyBorder="1" applyAlignment="1">
      <alignment horizontal="center" vertical="center" wrapText="1"/>
    </xf>
    <xf numFmtId="0" fontId="122" fillId="2" borderId="35" xfId="0" applyFont="1" applyFill="1" applyBorder="1" applyAlignment="1">
      <alignment horizontal="center" vertical="center" wrapText="1"/>
    </xf>
    <xf numFmtId="0" fontId="122" fillId="2" borderId="54" xfId="0" applyFont="1" applyFill="1" applyBorder="1" applyAlignment="1">
      <alignment horizontal="center" vertical="center" wrapText="1"/>
    </xf>
    <xf numFmtId="0" fontId="122" fillId="2" borderId="55" xfId="0" applyFont="1" applyFill="1" applyBorder="1" applyAlignment="1">
      <alignment horizontal="center" vertical="center" wrapText="1"/>
    </xf>
    <xf numFmtId="0" fontId="121" fillId="2" borderId="49" xfId="0" applyFont="1" applyFill="1" applyBorder="1" applyAlignment="1">
      <alignment horizontal="center" vertical="center" wrapText="1"/>
    </xf>
    <xf numFmtId="0" fontId="121" fillId="2" borderId="50" xfId="0" applyFont="1" applyFill="1" applyBorder="1" applyAlignment="1">
      <alignment horizontal="center" vertical="center" wrapText="1"/>
    </xf>
    <xf numFmtId="3" fontId="84" fillId="2" borderId="56" xfId="0" applyNumberFormat="1" applyFont="1" applyFill="1" applyBorder="1" applyAlignment="1">
      <alignment horizontal="center" vertical="center" wrapText="1"/>
    </xf>
    <xf numFmtId="167" fontId="84" fillId="2" borderId="56" xfId="0" applyNumberFormat="1" applyFont="1" applyFill="1" applyBorder="1" applyAlignment="1">
      <alignment horizontal="center" vertical="center" wrapText="1"/>
    </xf>
    <xf numFmtId="3" fontId="100" fillId="2" borderId="0" xfId="0" applyNumberFormat="1" applyFont="1" applyFill="1" applyBorder="1"/>
    <xf numFmtId="0" fontId="128" fillId="0" borderId="1" xfId="0" applyFont="1" applyBorder="1" applyAlignment="1">
      <alignment horizontal="center" vertical="center"/>
    </xf>
    <xf numFmtId="0" fontId="126" fillId="2" borderId="1" xfId="0" applyFont="1" applyFill="1" applyBorder="1" applyAlignment="1">
      <alignment horizontal="left" vertical="center" wrapText="1"/>
    </xf>
    <xf numFmtId="0" fontId="127" fillId="2" borderId="1" xfId="0" applyFont="1" applyFill="1" applyBorder="1" applyAlignment="1">
      <alignment horizontal="center" vertical="center" wrapText="1"/>
    </xf>
    <xf numFmtId="0" fontId="117" fillId="2" borderId="60" xfId="0" applyFont="1" applyFill="1" applyBorder="1" applyAlignment="1">
      <alignment horizontal="center" vertical="center"/>
    </xf>
    <xf numFmtId="0" fontId="117" fillId="2" borderId="1" xfId="0" applyFont="1" applyFill="1" applyBorder="1" applyAlignment="1">
      <alignment horizontal="center" vertical="center"/>
    </xf>
    <xf numFmtId="0" fontId="118" fillId="2" borderId="1" xfId="0" applyFont="1" applyFill="1" applyBorder="1" applyAlignment="1">
      <alignment vertical="center"/>
    </xf>
    <xf numFmtId="0" fontId="121" fillId="2" borderId="26" xfId="0" applyNumberFormat="1" applyFont="1" applyFill="1" applyBorder="1" applyAlignment="1">
      <alignment horizontal="center" vertical="center" wrapText="1"/>
    </xf>
    <xf numFmtId="0" fontId="121" fillId="2" borderId="40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6" xfId="2568" applyFont="1" applyFill="1" applyBorder="1" applyAlignment="1">
      <alignment horizontal="center" vertical="center" wrapText="1"/>
    </xf>
    <xf numFmtId="0" fontId="121" fillId="2" borderId="52" xfId="0" applyFont="1" applyFill="1" applyBorder="1" applyAlignment="1">
      <alignment horizontal="center" vertical="center" wrapText="1"/>
    </xf>
    <xf numFmtId="0" fontId="121" fillId="2" borderId="26" xfId="0" applyFont="1" applyFill="1" applyBorder="1" applyAlignment="1">
      <alignment horizontal="center" vertical="center" wrapText="1"/>
    </xf>
    <xf numFmtId="0" fontId="120" fillId="2" borderId="26" xfId="0" applyFont="1" applyFill="1" applyBorder="1" applyAlignment="1">
      <alignment horizontal="center" vertical="center"/>
    </xf>
    <xf numFmtId="0" fontId="118" fillId="2" borderId="61" xfId="0" applyFont="1" applyFill="1" applyBorder="1" applyAlignment="1">
      <alignment horizontal="center" vertical="center" wrapText="1"/>
    </xf>
    <xf numFmtId="0" fontId="121" fillId="2" borderId="62" xfId="0" applyFont="1" applyFill="1" applyBorder="1" applyAlignment="1">
      <alignment horizontal="center" vertical="center" wrapText="1"/>
    </xf>
    <xf numFmtId="0" fontId="120" fillId="2" borderId="40" xfId="0" applyFont="1" applyFill="1" applyBorder="1" applyAlignment="1">
      <alignment horizontal="center" vertical="center" wrapText="1"/>
    </xf>
    <xf numFmtId="0" fontId="120" fillId="2" borderId="41" xfId="0" applyFont="1" applyFill="1" applyBorder="1" applyAlignment="1">
      <alignment horizontal="center" vertical="center"/>
    </xf>
  </cellXfs>
  <cellStyles count="2578">
    <cellStyle name=" 1" xfId="13"/>
    <cellStyle name=" 1 2" xfId="11"/>
    <cellStyle name="???????" xfId="14"/>
    <cellStyle name="????????" xfId="16"/>
    <cellStyle name="???????? [0]" xfId="12"/>
    <cellStyle name="??????????" xfId="10"/>
    <cellStyle name="?????????? [0]" xfId="15"/>
    <cellStyle name="???????????" xfId="9"/>
    <cellStyle name="????????????? ???????????" xfId="21"/>
    <cellStyle name="??????????_01kich10_1047-1050" xfId="22"/>
    <cellStyle name="????????_ ?? 25 ???" xfId="23"/>
    <cellStyle name="???????_ ????.???" xfId="24"/>
    <cellStyle name="??????_ ?? 25 ???" xfId="25"/>
    <cellStyle name="?’ћѓћ‚›‰" xfId="26"/>
    <cellStyle name="_!ХИСОБОТ ЖАДВАЛЛАРИ 2008 итог" xfId="27"/>
    <cellStyle name="_!ХИСОБОТ ЖАДВАЛЛАРИ 2008 итог_2.Куролли Кучлар хисоботи 1-март холатида Вазирликка" xfId="28"/>
    <cellStyle name="_01kich10_1047-1050" xfId="29"/>
    <cellStyle name="_1046-СВОД-охирги" xfId="30"/>
    <cellStyle name="_12 ойлик касбга укитиш, жамоат иши" xfId="31"/>
    <cellStyle name="_12 ойлик касбга укитиш, жамоат иши_2016 й ИЮН АСЛlИ" xfId="32"/>
    <cellStyle name="_12 ойлик касбга укитиш, жамоат иши_2016 й МАЙ АСЛlИ" xfId="33"/>
    <cellStyle name="_2.45 таблица ижтимоий" xfId="34"/>
    <cellStyle name="_2.45 таблица ижтимоий_16 апрел ойи манзилли" xfId="35"/>
    <cellStyle name="_2.45 таблица ижтимоий_16 илова ИЮН ойи адрес.готов" xfId="36"/>
    <cellStyle name="_2.45 таблица ижтимоий_2010 ДАСТУР ЗОКИР АКАГА СОРТИРОВКА ТАСДИК" xfId="37"/>
    <cellStyle name="_2.45 таблица ижтимоий_2010 ДАСТУР КФЙ ва МФЙ ТАСДИК 2" xfId="38"/>
    <cellStyle name="_2.45 таблица ижтимоий_5-жадвал" xfId="39"/>
    <cellStyle name="_2.45 таблица ижтимоий_Бухоро вилоят Бандалик-2010" xfId="40"/>
    <cellStyle name="_2.45 таблица ижтимоий_Бухоро вилоятБандалик" xfId="41"/>
    <cellStyle name="_2.45 таблица ижтимоий_Бухоро вилоятБандалик-2010" xfId="42"/>
    <cellStyle name="_2.45 таблица ижтимоий_Бухоро вилоятБандалик-20102" xfId="43"/>
    <cellStyle name="_2.45 таблица ижтимоий_ДАСТУР ИЖРОСИ 6 ОЙЛИК АЛОХИДА" xfId="44"/>
    <cellStyle name="_2.45 таблица ижтимоий_Илхомбек 1 - 8 гача жадвали" xfId="45"/>
    <cellStyle name="_2.45 таблица ижтимоий_Илхомбек 1-13 дан жадвали" xfId="46"/>
    <cellStyle name="_2.45 таблица ижтимоий_КТВФЙ ДАСТУРИ КАШКАДАРЁ МАНЗИЛЛИ РУЙХАТ3" xfId="47"/>
    <cellStyle name="_2.45 таблица ижтимоий_КФЙ ва МФЙ буйича дастур" xfId="48"/>
    <cellStyle name="_2.45 таблица ижтимоий_МАНЗИЛЛИ РУЙХАТ 9 - 16 гача жадвали ЯНГИСИ" xfId="49"/>
    <cellStyle name="_2.45 таблица ижтимоий_СВОД.. 2010 йил ДАСТУРИ" xfId="50"/>
    <cellStyle name="_2.45 таблица ижтимоий_ФОРМА манзилли рўйхат" xfId="51"/>
    <cellStyle name="_2.45 таблица ижтимоий_ЯНГИ ОБЪЕКТ ВА КЕНГАЙТИРИШ ОХИРГИСИ 1-2 ИЛОВА 2010 ДАСТУР" xfId="52"/>
    <cellStyle name="_2.46 таблица ижтимоий" xfId="53"/>
    <cellStyle name="_2.46 таблица ижтимоий_16 апрел ойи манзилли" xfId="54"/>
    <cellStyle name="_2.46 таблица ижтимоий_16 илова ИЮН ойи адрес.готов" xfId="55"/>
    <cellStyle name="_2.46 таблица ижтимоий_2010 ДАСТУР ЗОКИР АКАГА СОРТИРОВКА ТАСДИК" xfId="56"/>
    <cellStyle name="_2.46 таблица ижтимоий_2010 ДАСТУР КФЙ ва МФЙ ТАСДИК 2" xfId="57"/>
    <cellStyle name="_2.46 таблица ижтимоий_5-жадвал" xfId="58"/>
    <cellStyle name="_2.46 таблица ижтимоий_Бухоро вилоят Бандалик-2010" xfId="59"/>
    <cellStyle name="_2.46 таблица ижтимоий_Бухоро вилоятБандалик" xfId="60"/>
    <cellStyle name="_2.46 таблица ижтимоий_Бухоро вилоятБандалик-2010" xfId="61"/>
    <cellStyle name="_2.46 таблица ижтимоий_Бухоро вилоятБандалик-20102" xfId="62"/>
    <cellStyle name="_2.46 таблица ижтимоий_ДАСТУР ИЖРОСИ 6 ОЙЛИК АЛОХИДА" xfId="63"/>
    <cellStyle name="_2.46 таблица ижтимоий_Илхомбек 1 - 8 гача жадвали" xfId="64"/>
    <cellStyle name="_2.46 таблица ижтимоий_Илхомбек 1-13 дан жадвали" xfId="65"/>
    <cellStyle name="_2.46 таблица ижтимоий_КТВФЙ ДАСТУРИ КАШКАДАРЁ МАНЗИЛЛИ РУЙХАТ3" xfId="66"/>
    <cellStyle name="_2.46 таблица ижтимоий_КФЙ ва МФЙ буйича дастур" xfId="67"/>
    <cellStyle name="_2.46 таблица ижтимоий_МАНЗИЛЛИ РУЙХАТ 9 - 16 гача жадвали ЯНГИСИ" xfId="68"/>
    <cellStyle name="_2.46 таблица ижтимоий_СВОД.. 2010 йил ДАСТУРИ" xfId="69"/>
    <cellStyle name="_2.46 таблица ижтимоий_ФОРМА манзилли рўйхат" xfId="70"/>
    <cellStyle name="_2.46 таблица ижтимоий_ЯНГИ ОБЪЕКТ ВА КЕНГАЙТИРИШ ОХИРГИСИ 1-2 ИЛОВА 2010 ДАСТУР" xfId="71"/>
    <cellStyle name="_2.58 таблица ВЭС" xfId="72"/>
    <cellStyle name="_2.58 таблица ВЭС_16 апрел ойи манзилли" xfId="73"/>
    <cellStyle name="_2.58 таблица ВЭС_16 илова ИЮН ойи адрес.готов" xfId="74"/>
    <cellStyle name="_2.58 таблица ВЭС_2010 ДАСТУР ЗОКИР АКАГА СОРТИРОВКА ТАСДИК" xfId="75"/>
    <cellStyle name="_2.58 таблица ВЭС_2010 ДАСТУР КФЙ ва МФЙ ТАСДИК 2" xfId="76"/>
    <cellStyle name="_2.58 таблица ВЭС_5-жадвал" xfId="77"/>
    <cellStyle name="_2.58 таблица ВЭС_Бухоро вилоят Бандалик-2010" xfId="78"/>
    <cellStyle name="_2.58 таблица ВЭС_Бухоро вилоятБандалик" xfId="79"/>
    <cellStyle name="_2.58 таблица ВЭС_Бухоро вилоятБандалик-2010" xfId="80"/>
    <cellStyle name="_2.58 таблица ВЭС_Бухоро вилоятБандалик-20102" xfId="81"/>
    <cellStyle name="_2.58 таблица ВЭС_ДАСТУР ИЖРОСИ 6 ОЙЛИК АЛОХИДА" xfId="82"/>
    <cellStyle name="_2.58 таблица ВЭС_Илхомбек 1 - 8 гача жадвали" xfId="83"/>
    <cellStyle name="_2.58 таблица ВЭС_Илхомбек 1-13 дан жадвали" xfId="84"/>
    <cellStyle name="_2.58 таблица ВЭС_КТВФЙ ДАСТУРИ КАШКАДАРЁ МАНЗИЛЛИ РУЙХАТ3" xfId="85"/>
    <cellStyle name="_2.58 таблица ВЭС_КФЙ ва МФЙ буйича дастур" xfId="86"/>
    <cellStyle name="_2.58 таблица ВЭС_МАНЗИЛЛИ РУЙХАТ 9 - 16 гача жадвали ЯНГИСИ" xfId="87"/>
    <cellStyle name="_2.58 таблица ВЭС_СВОД.. 2010 йил ДАСТУРИ" xfId="88"/>
    <cellStyle name="_2.58 таблица ВЭС_ФОРМА манзилли рўйхат" xfId="89"/>
    <cellStyle name="_2.58 таблица ВЭС_ЯНГИ ОБЪЕКТ ВА КЕНГАЙТИРИШ ОХИРГИСИ 1-2 ИЛОВА 2010 ДАСТУР" xfId="90"/>
    <cellStyle name="_2.58 узгаргани" xfId="91"/>
    <cellStyle name="_2.58 узгаргани_�����-041009" xfId="92"/>
    <cellStyle name="_2.58 узгаргани_�����-041009_2012 КХК бириктириш" xfId="93"/>
    <cellStyle name="_2.58 узгаргани_16 апрел ойи манзилли" xfId="94"/>
    <cellStyle name="_2.58 узгаргани_16 илова ИЮН ойи адрес.готов" xfId="95"/>
    <cellStyle name="_2.58 узгаргани_2010 ДАСТУР ЗОКИР АКАГА СОРТИРОВКА ТАСДИК" xfId="96"/>
    <cellStyle name="_2.58 узгаргани_2010 ДАСТУР КФЙ ва МФЙ ТАСДИК 2" xfId="97"/>
    <cellStyle name="_2.58 узгаргани_2010 йил дастур кфй ва мфй кесимида" xfId="98"/>
    <cellStyle name="_2.58 узгаргани_2010 йил дастур кфй ва мфй кесимида_2012 КХК бириктириш" xfId="99"/>
    <cellStyle name="_2.58 узгаргани_2010 йил дастур охирги вариант" xfId="100"/>
    <cellStyle name="_2.58 узгаргани_2010 йил дастур охирги вариант_2012 КХК бириктириш" xfId="101"/>
    <cellStyle name="_2.58 узгаргани_2011 1  ДАСТУРl" xfId="102"/>
    <cellStyle name="_2.58 узгаргани_2012 КХК бириктириш" xfId="103"/>
    <cellStyle name="_2.58 узгаргани_2012-МАНЗИЛЛИ ДАСТУР-ФОРМА" xfId="104"/>
    <cellStyle name="_2.58 узгаргани_5-жадвал" xfId="105"/>
    <cellStyle name="_2.58 узгаргани_5-жадвал_2012 КХК бириктириш" xfId="106"/>
    <cellStyle name="_2.58 узгаргани_АБЛУХАЛИДАН ОЛИНГАН БИРИКТИРИШ ЖАДВАЛИ" xfId="107"/>
    <cellStyle name="_2.58 узгаргани_АБЛУХАЛИДАН ОЛИНГАН БИРИКТИРИШ ЖАДВАЛИ_2012 КХК бириктириш" xfId="108"/>
    <cellStyle name="_2.58 узгаргани_Ангор тумани" xfId="109"/>
    <cellStyle name="_2.58 узгаргани_Ангор тумани_2012 КХК бириктириш" xfId="110"/>
    <cellStyle name="_2.58 узгаргани_Бухоро вилоят Бандалик-2010" xfId="111"/>
    <cellStyle name="_2.58 узгаргани_Бухоро вилоят Бандалик-2010_2012 КХК бириктириш" xfId="112"/>
    <cellStyle name="_2.58 узгаргани_Бухоро вилоятБандалик" xfId="113"/>
    <cellStyle name="_2.58 узгаргани_Бухоро вилоятБандалик_2012 КХК бириктириш" xfId="114"/>
    <cellStyle name="_2.58 узгаргани_Бухоро вилоятБандалик-2010" xfId="115"/>
    <cellStyle name="_2.58 узгаргани_Бухоро вилоятБандалик-2010_2012 КХК бириктириш" xfId="116"/>
    <cellStyle name="_2.58 узгаргани_Бухоро вилоятБандалик-20102" xfId="117"/>
    <cellStyle name="_2.58 узгаргани_Бухоро вилоятБандалик-20102_2012 КХК бириктириш" xfId="118"/>
    <cellStyle name="_2.58 узгаргани_Бухоро тумани 2010 йил дастури" xfId="119"/>
    <cellStyle name="_2.58 узгаргани_Бухоро тумани 2010 йил дастури_2012 КХК бириктириш" xfId="120"/>
    <cellStyle name="_2.58 узгаргани_Вилоят ФОРМА манзилли рўйхат" xfId="121"/>
    <cellStyle name="_2.58 узгаргани_Вилоят ФОРМА манзилли рўйхат_2012 КХК бириктириш" xfId="122"/>
    <cellStyle name="_2.58 узгаргани_ДАСТУР ИЖРОСИ 6 ОЙЛИК АЛОХИДА" xfId="123"/>
    <cellStyle name="_2.58 узгаргани_Дастур формалари 2010" xfId="124"/>
    <cellStyle name="_2.58 узгаргани_Дастур формалари 2010_2012 КХК бириктириш" xfId="125"/>
    <cellStyle name="_2.58 узгаргани_ДАСТУР-2012 айларга болингени КАСАНА" xfId="126"/>
    <cellStyle name="_2.58 узгаргани_Илхомбек 1 - 8 гача жадвали" xfId="127"/>
    <cellStyle name="_2.58 узгаргани_Илхомбек 1-13 дан жадвали" xfId="128"/>
    <cellStyle name="_2.58 узгаргани_Касана дастур-2011" xfId="129"/>
    <cellStyle name="_2.58 узгаргани_КК дастур 041009" xfId="130"/>
    <cellStyle name="_2.58 узгаргани_КК дастур 041009_2012 КХК бириктириш" xfId="131"/>
    <cellStyle name="_2.58 узгаргани_КТВФЙ ДАСТУРИ КАШКАДАРЁ МАНЗИЛЛИ РУЙХАТ3" xfId="132"/>
    <cellStyle name="_2.58 узгаргани_КФЙ ва МФЙ буйича дастур" xfId="133"/>
    <cellStyle name="_2.58 узгаргани_МАНЗИЛЛИ РУЙХАТ 9 - 16 гача жадвали ЯНГИСИ" xfId="134"/>
    <cellStyle name="_2.58 узгаргани_Нам дастур 2009-2012 (ўзбек)" xfId="135"/>
    <cellStyle name="_2.58 узгаргани_Нам дастур 2009-2012 (ўзбек)_2010 ДАСТУР ЗОКИР АКАГА СОРТИРОВКА ТАСДИК" xfId="136"/>
    <cellStyle name="_2.58 узгаргани_Нам дастур 2009-2012 (ўзбек)_2010 ДАСТУР КФЙ ва МФЙ ТАСДИК 2" xfId="137"/>
    <cellStyle name="_2.58 узгаргани_Нам дастур 2009-2012 (ўзбек)_2012 КХК бириктириш" xfId="138"/>
    <cellStyle name="_2.58 узгаргани_Нам дастур 2009-2012 (ўзбек)_КФЙ ва МФЙ буйича дастур" xfId="139"/>
    <cellStyle name="_2.58 узгаргани_Нам дастур 2009-2012 (ўзбек)_СВОД.. 2010 йил ДАСТУРИ" xfId="140"/>
    <cellStyle name="_2.58 узгаргани_Нам дастур 2009-2012 (ўзбек)_ЯНГИ ОБЪЕКТ ВА КЕНГАЙТИРИШ ОХИРГИСИ 1-2 ИЛОВА 2010 ДАСТУР" xfId="141"/>
    <cellStyle name="_2.58 узгаргани_Прог-2010 5.10.09" xfId="142"/>
    <cellStyle name="_2.58 узгаргани_Прог-2010 5.10.09_2012 КХК бириктириш" xfId="143"/>
    <cellStyle name="_2.58 узгаргани_Прог-2010 Посл 5.10.09" xfId="144"/>
    <cellStyle name="_2.58 узгаргани_СВОД.. 2010 йил ДАСТУРИ" xfId="145"/>
    <cellStyle name="_2.58 узгаргани_сентябр иш урни" xfId="146"/>
    <cellStyle name="_2.58 узгаргани_сентябр иш урни_2012 КХК бириктириш" xfId="147"/>
    <cellStyle name="_2.58 узгаргани_Сурхондарё 2010 йил дастур" xfId="148"/>
    <cellStyle name="_2.58 узгаргани_Сурхондарё 2010 йил дастур_2012 КХК бириктириш" xfId="149"/>
    <cellStyle name="_2.58 узгаргани_ФОРМА манзилли рўйхат" xfId="150"/>
    <cellStyle name="_2.58 узгаргани_формалар" xfId="151"/>
    <cellStyle name="_2.58 узгаргани_формалар янги" xfId="152"/>
    <cellStyle name="_2.58 узгаргани_формалар янги_2012 КХК бириктириш" xfId="153"/>
    <cellStyle name="_2.58 узгаргани_формалар_2012 КХК бириктириш" xfId="154"/>
    <cellStyle name="_2.58 узгаргани_Форма-Прог-НРМ-2010" xfId="155"/>
    <cellStyle name="_2.58 узгаргани_Форма-Прог-НРМ-2010 01.10.09" xfId="156"/>
    <cellStyle name="_2.58 узгаргани_Форма-Прог-НРМ-2010 01.10.09_2012 КХК бириктириш" xfId="157"/>
    <cellStyle name="_2.58 узгаргани_Форма-Прог-НРМ-2010 5.10.09" xfId="158"/>
    <cellStyle name="_2.58 узгаргани_Форма-Прог-НРМ-2010 5.10.09 Минтруд" xfId="159"/>
    <cellStyle name="_2.58 узгаргани_Форма-Прог-НРМ-2010 5.10.09 Минтруд_2012 КХК бириктириш" xfId="160"/>
    <cellStyle name="_2.58 узгаргани_Форма-Прог-НРМ-2010 5.10.09_2012 КХК бириктириш" xfId="161"/>
    <cellStyle name="_2.58 узгаргани_Форма-Прог-НРМ-2010_2012 КХК бириктириш" xfId="162"/>
    <cellStyle name="_2.58 узгаргани_Хужайли касаначи ДАСТУР-2011" xfId="163"/>
    <cellStyle name="_2.58 узгаргани_Хужайли т." xfId="164"/>
    <cellStyle name="_2.58 узгаргани_ХЎЖАЙЛИ Т.2012-МАНЗИЛЛИ ДАСТУР" xfId="165"/>
    <cellStyle name="_2.58 узгаргани_ЯНГИ ОБЪЕКТ ВА КЕНГАЙТИРИШ ОХИРГИСИ 1-2 ИЛОВА 2010 ДАСТУР" xfId="166"/>
    <cellStyle name="_2008 КХ ЯНГИ ДАСТУР" xfId="167"/>
    <cellStyle name="_2008 КХ ЯНГИ ДАСТУР_�����-041009" xfId="168"/>
    <cellStyle name="_2008 КХ ЯНГИ ДАСТУР_�����-041009_2012 КХК бириктириш" xfId="169"/>
    <cellStyle name="_2008 КХ ЯНГИ ДАСТУР_16 апрел ойи манзилли" xfId="170"/>
    <cellStyle name="_2008 КХ ЯНГИ ДАСТУР_16 илова ИЮН ойи адрес.готов" xfId="171"/>
    <cellStyle name="_2008 КХ ЯНГИ ДАСТУР_2010 ДАСТУР ЗОКИР АКАГА СОРТИРОВКА ТАСДИК" xfId="172"/>
    <cellStyle name="_2008 КХ ЯНГИ ДАСТУР_2010 ДАСТУР КФЙ ва МФЙ ТАСДИК 2" xfId="173"/>
    <cellStyle name="_2008 КХ ЯНГИ ДАСТУР_2010 йил дастур кфй ва мфй кесимида" xfId="174"/>
    <cellStyle name="_2008 КХ ЯНГИ ДАСТУР_2010 йил дастур кфй ва мфй кесимида_2012 КХК бириктириш" xfId="175"/>
    <cellStyle name="_2008 КХ ЯНГИ ДАСТУР_2010 йил дастур охирги вариант" xfId="176"/>
    <cellStyle name="_2008 КХ ЯНГИ ДАСТУР_2010 йил дастур охирги вариант_2012 КХК бириктириш" xfId="177"/>
    <cellStyle name="_2008 КХ ЯНГИ ДАСТУР_2011 1  ДАСТУРl" xfId="178"/>
    <cellStyle name="_2008 КХ ЯНГИ ДАСТУР_2012 КХК бириктириш" xfId="179"/>
    <cellStyle name="_2008 КХ ЯНГИ ДАСТУР_2012-МАНЗИЛЛИ ДАСТУР-ФОРМА" xfId="180"/>
    <cellStyle name="_2008 КХ ЯНГИ ДАСТУР_5-жадвал" xfId="181"/>
    <cellStyle name="_2008 КХ ЯНГИ ДАСТУР_5-жадвал_2012 КХК бириктириш" xfId="182"/>
    <cellStyle name="_2008 КХ ЯНГИ ДАСТУР_АБЛУХАЛИДАН ОЛИНГАН БИРИКТИРИШ ЖАДВАЛИ" xfId="183"/>
    <cellStyle name="_2008 КХ ЯНГИ ДАСТУР_АБЛУХАЛИДАН ОЛИНГАН БИРИКТИРИШ ЖАДВАЛИ_2012 КХК бириктириш" xfId="184"/>
    <cellStyle name="_2008 КХ ЯНГИ ДАСТУР_Ангор тумани" xfId="185"/>
    <cellStyle name="_2008 КХ ЯНГИ ДАСТУР_Ангор тумани_2012 КХК бириктириш" xfId="186"/>
    <cellStyle name="_2008 КХ ЯНГИ ДАСТУР_Бухоро вилоят Бандалик-2010" xfId="187"/>
    <cellStyle name="_2008 КХ ЯНГИ ДАСТУР_Бухоро вилоят Бандалик-2010_2012 КХК бириктириш" xfId="188"/>
    <cellStyle name="_2008 КХ ЯНГИ ДАСТУР_Бухоро вилоятБандалик" xfId="189"/>
    <cellStyle name="_2008 КХ ЯНГИ ДАСТУР_Бухоро вилоятБандалик_2012 КХК бириктириш" xfId="190"/>
    <cellStyle name="_2008 КХ ЯНГИ ДАСТУР_Бухоро вилоятБандалик-2010" xfId="191"/>
    <cellStyle name="_2008 КХ ЯНГИ ДАСТУР_Бухоро вилоятБандалик-2010_2012 КХК бириктириш" xfId="192"/>
    <cellStyle name="_2008 КХ ЯНГИ ДАСТУР_Бухоро вилоятБандалик-20102" xfId="193"/>
    <cellStyle name="_2008 КХ ЯНГИ ДАСТУР_Бухоро вилоятБандалик-20102_2012 КХК бириктириш" xfId="194"/>
    <cellStyle name="_2008 КХ ЯНГИ ДАСТУР_Бухоро тумани 2010 йил дастури" xfId="195"/>
    <cellStyle name="_2008 КХ ЯНГИ ДАСТУР_Бухоро тумани 2010 йил дастури_2012 КХК бириктириш" xfId="196"/>
    <cellStyle name="_2008 КХ ЯНГИ ДАСТУР_Вилоят ФОРМА манзилли рўйхат" xfId="197"/>
    <cellStyle name="_2008 КХ ЯНГИ ДАСТУР_Вилоят ФОРМА манзилли рўйхат_2012 КХК бириктириш" xfId="198"/>
    <cellStyle name="_2008 КХ ЯНГИ ДАСТУР_ДАСТУР ИЖРОСИ 6 ОЙЛИК АЛОХИДА" xfId="199"/>
    <cellStyle name="_2008 КХ ЯНГИ ДАСТУР_Дастур формалари 2010" xfId="200"/>
    <cellStyle name="_2008 КХ ЯНГИ ДАСТУР_Дастур формалари 2010_2012 КХК бириктириш" xfId="201"/>
    <cellStyle name="_2008 КХ ЯНГИ ДАСТУР_ДАСТУР-2012 айларга болингени КАСАНА" xfId="202"/>
    <cellStyle name="_2008 КХ ЯНГИ ДАСТУР_Илхомбек 1 - 8 гача жадвали" xfId="203"/>
    <cellStyle name="_2008 КХ ЯНГИ ДАСТУР_Илхомбек 1-13 дан жадвали" xfId="204"/>
    <cellStyle name="_2008 КХ ЯНГИ ДАСТУР_Касана дастур-2011" xfId="205"/>
    <cellStyle name="_2008 КХ ЯНГИ ДАСТУР_КК дастур 041009" xfId="206"/>
    <cellStyle name="_2008 КХ ЯНГИ ДАСТУР_КК дастур 041009_2012 КХК бириктириш" xfId="207"/>
    <cellStyle name="_2008 КХ ЯНГИ ДАСТУР_КТВФЙ ДАСТУРИ КАШКАДАРЁ МАНЗИЛЛИ РУЙХАТ3" xfId="208"/>
    <cellStyle name="_2008 КХ ЯНГИ ДАСТУР_КФЙ ва МФЙ буйича дастур" xfId="209"/>
    <cellStyle name="_2008 КХ ЯНГИ ДАСТУР_МАНЗИЛЛИ РУЙХАТ 9 - 16 гача жадвали ЯНГИСИ" xfId="210"/>
    <cellStyle name="_2008 КХ ЯНГИ ДАСТУР_Нам дастур 2009-2012 (ўзбек)" xfId="211"/>
    <cellStyle name="_2008 КХ ЯНГИ ДАСТУР_Нам дастур 2009-2012 (ўзбек)_2010 ДАСТУР ЗОКИР АКАГА СОРТИРОВКА ТАСДИК" xfId="212"/>
    <cellStyle name="_2008 КХ ЯНГИ ДАСТУР_Нам дастур 2009-2012 (ўзбек)_2010 ДАСТУР КФЙ ва МФЙ ТАСДИК 2" xfId="213"/>
    <cellStyle name="_2008 КХ ЯНГИ ДАСТУР_Нам дастур 2009-2012 (ўзбек)_2012 КХК бириктириш" xfId="214"/>
    <cellStyle name="_2008 КХ ЯНГИ ДАСТУР_Нам дастур 2009-2012 (ўзбек)_КФЙ ва МФЙ буйича дастур" xfId="215"/>
    <cellStyle name="_2008 КХ ЯНГИ ДАСТУР_Нам дастур 2009-2012 (ўзбек)_СВОД.. 2010 йил ДАСТУРИ" xfId="216"/>
    <cellStyle name="_2008 КХ ЯНГИ ДАСТУР_Нам дастур 2009-2012 (ўзбек)_ЯНГИ ОБЪЕКТ ВА КЕНГАЙТИРИШ ОХИРГИСИ 1-2 ИЛОВА 2010 ДАСТУР" xfId="217"/>
    <cellStyle name="_2008 КХ ЯНГИ ДАСТУР_Прог-2010 5.10.09" xfId="218"/>
    <cellStyle name="_2008 КХ ЯНГИ ДАСТУР_Прог-2010 5.10.09_2012 КХК бириктириш" xfId="219"/>
    <cellStyle name="_2008 КХ ЯНГИ ДАСТУР_Прог-2010 Посл 5.10.09" xfId="220"/>
    <cellStyle name="_2008 КХ ЯНГИ ДАСТУР_СВОД.. 2010 йил ДАСТУРИ" xfId="221"/>
    <cellStyle name="_2008 КХ ЯНГИ ДАСТУР_сентябр иш урни" xfId="222"/>
    <cellStyle name="_2008 КХ ЯНГИ ДАСТУР_сентябр иш урни_2012 КХК бириктириш" xfId="223"/>
    <cellStyle name="_2008 КХ ЯНГИ ДАСТУР_Сурхондарё 2010 йил дастур" xfId="224"/>
    <cellStyle name="_2008 КХ ЯНГИ ДАСТУР_Сурхондарё 2010 йил дастур_2012 КХК бириктириш" xfId="225"/>
    <cellStyle name="_2008 КХ ЯНГИ ДАСТУР_ФОРМА манзилли рўйхат" xfId="226"/>
    <cellStyle name="_2008 КХ ЯНГИ ДАСТУР_формалар" xfId="227"/>
    <cellStyle name="_2008 КХ ЯНГИ ДАСТУР_формалар янги" xfId="228"/>
    <cellStyle name="_2008 КХ ЯНГИ ДАСТУР_формалар янги_2012 КХК бириктириш" xfId="229"/>
    <cellStyle name="_2008 КХ ЯНГИ ДАСТУР_формалар_2012 КХК бириктириш" xfId="230"/>
    <cellStyle name="_2008 КХ ЯНГИ ДАСТУР_Форма-Прог-НРМ-2010" xfId="231"/>
    <cellStyle name="_2008 КХ ЯНГИ ДАСТУР_Форма-Прог-НРМ-2010 01.10.09" xfId="232"/>
    <cellStyle name="_2008 КХ ЯНГИ ДАСТУР_Форма-Прог-НРМ-2010 01.10.09_2012 КХК бириктириш" xfId="233"/>
    <cellStyle name="_2008 КХ ЯНГИ ДАСТУР_Форма-Прог-НРМ-2010 5.10.09" xfId="234"/>
    <cellStyle name="_2008 КХ ЯНГИ ДАСТУР_Форма-Прог-НРМ-2010 5.10.09 Минтруд" xfId="235"/>
    <cellStyle name="_2008 КХ ЯНГИ ДАСТУР_Форма-Прог-НРМ-2010 5.10.09 Минтруд_2012 КХК бириктириш" xfId="236"/>
    <cellStyle name="_2008 КХ ЯНГИ ДАСТУР_Форма-Прог-НРМ-2010 5.10.09_2012 КХК бириктириш" xfId="237"/>
    <cellStyle name="_2008 КХ ЯНГИ ДАСТУР_Форма-Прог-НРМ-2010_2012 КХК бириктириш" xfId="238"/>
    <cellStyle name="_2008 КХ ЯНГИ ДАСТУР_Хужайли касаначи ДАСТУР-2011" xfId="239"/>
    <cellStyle name="_2008 КХ ЯНГИ ДАСТУР_Хужайли т." xfId="240"/>
    <cellStyle name="_2008 КХ ЯНГИ ДАСТУР_ХЎЖАЙЛИ Т.2012-МАНЗИЛЛИ ДАСТУР" xfId="241"/>
    <cellStyle name="_2008 КХ ЯНГИ ДАСТУР_Шакарбулоқ" xfId="242"/>
    <cellStyle name="_2008 КХ ЯНГИ ДАСТУР_ЯНГИ ОБЪЕКТ ВА КЕНГАЙТИРИШ ОХИРГИСИ 1-2 ИЛОВА 2010 ДАСТУР" xfId="243"/>
    <cellStyle name="_2008й прогноз ДАСТУР" xfId="244"/>
    <cellStyle name="_2008й прогноз ДАСТУР_16 апрел ойи манзилли" xfId="245"/>
    <cellStyle name="_2008й прогноз ДАСТУР_16 илова ИЮН ойи адрес.готов" xfId="246"/>
    <cellStyle name="_2008й прогноз ДАСТУР_2010 ДАСТУР ЗОКИР АКАГА СОРТИРОВКА ТАСДИК" xfId="247"/>
    <cellStyle name="_2008й прогноз ДАСТУР_2010 ДАСТУР КФЙ ва МФЙ ТАСДИК 2" xfId="248"/>
    <cellStyle name="_2008й прогноз ДАСТУР_5-жадвал" xfId="249"/>
    <cellStyle name="_2008й прогноз ДАСТУР_Бухоро вилоят Бандалик-2010" xfId="250"/>
    <cellStyle name="_2008й прогноз ДАСТУР_Бухоро вилоятБандалик" xfId="251"/>
    <cellStyle name="_2008й прогноз ДАСТУР_Бухоро вилоятБандалик-2010" xfId="252"/>
    <cellStyle name="_2008й прогноз ДАСТУР_Бухоро вилоятБандалик-20102" xfId="253"/>
    <cellStyle name="_2008й прогноз ДАСТУР_ДАСТУР ИЖРОСИ 6 ОЙЛИК АЛОХИДА" xfId="254"/>
    <cellStyle name="_2008й прогноз ДАСТУР_Илхомбек 1 - 8 гача жадвали" xfId="255"/>
    <cellStyle name="_2008й прогноз ДАСТУР_Илхомбек 1-13 дан жадвали" xfId="256"/>
    <cellStyle name="_2008й прогноз ДАСТУР_КТВФЙ ДАСТУРИ КАШКАДАРЁ МАНЗИЛЛИ РУЙХАТ3" xfId="257"/>
    <cellStyle name="_2008й прогноз ДАСТУР_КФЙ ва МФЙ буйича дастур" xfId="258"/>
    <cellStyle name="_2008й прогноз ДАСТУР_МАНЗИЛЛИ РУЙХАТ 9 - 16 гача жадвали ЯНГИСИ" xfId="259"/>
    <cellStyle name="_2008й прогноз ДАСТУР_СВОД.. 2010 йил ДАСТУРИ" xfId="260"/>
    <cellStyle name="_2008й прогноз ДАСТУР_ФОРМА манзилли рўйхат" xfId="261"/>
    <cellStyle name="_2008й прогноз ДАСТУР_ЯНГИ ОБЪЕКТ ВА КЕНГАЙТИРИШ ОХИРГИСИ 1-2 ИЛОВА 2010 ДАСТУР" xfId="262"/>
    <cellStyle name="_2009 йил 308-СВОДКАСИ ИКТИСОДИЁТ БОШКАРМАСИГА" xfId="263"/>
    <cellStyle name="_2009 йил 308-СВОДКАСИ ИКТИСОДИЁТ БОШКАРМАСИГА_2.Куролли Кучлар хисоботи 1-март холатида Вазирликка" xfId="264"/>
    <cellStyle name="_2009 йил 308-СВОДКАСИ ИКТИСОДИЁТ БОШКАРМАСИГА_2016 й ИЮН АСЛlИ" xfId="265"/>
    <cellStyle name="_2009 йил 308-СВОДКАСИ ИКТИСОДИЁТ БОШКАРМАСИГА_2016 й МАЙ АСЛlИ" xfId="266"/>
    <cellStyle name="_2009-2012(ноозик-овкат ва курилиш 14.09. 2009г)" xfId="267"/>
    <cellStyle name="_2010 йил кредит" xfId="268"/>
    <cellStyle name="_21а жадваллар" xfId="269"/>
    <cellStyle name="_21а жадваллар_16 апрел ойи манзилли" xfId="270"/>
    <cellStyle name="_21а жадваллар_16 илова ИЮН ойи адрес.готов" xfId="271"/>
    <cellStyle name="_21а жадваллар_2.Куролли Кучлар хисоботи 1-март холатида Вазирликка" xfId="272"/>
    <cellStyle name="_21а жадваллар_2010 ДАСТУР ЗОКИР АКАГА СОРТИРОВКА ТАСДИК" xfId="273"/>
    <cellStyle name="_21а жадваллар_2010 ДАСТУР КФЙ ва МФЙ ТАСДИК 2" xfId="274"/>
    <cellStyle name="_21а жадваллар_2016 й ИЮН АСЛlИ" xfId="275"/>
    <cellStyle name="_21а жадваллар_2016 й МАЙ АСЛlИ" xfId="276"/>
    <cellStyle name="_21а жадваллар_21.02.12.тазасы" xfId="277"/>
    <cellStyle name="_21а жадваллар_29" xfId="278"/>
    <cellStyle name="_21а жадваллар_3.МАХСУС ЯРМАРКА ХИСОБОТИ 2014 ЙИЛ" xfId="279"/>
    <cellStyle name="_21а жадваллар_3.Миграция маълумоти 1-март ҳолатида ВАЗИРЛИККА" xfId="280"/>
    <cellStyle name="_21а жадваллар_3-4-Хатга илова-04080-ИЖРО" xfId="281"/>
    <cellStyle name="_21а жадваллар_4-5-форма" xfId="282"/>
    <cellStyle name="_21а жадваллар_5-жадвал" xfId="283"/>
    <cellStyle name="_21а жадваллар_5-форма" xfId="284"/>
    <cellStyle name="_21а жадваллар_5-форма_2.Куролли Кучлар хисоботи 1-март холатида Вазирликка" xfId="285"/>
    <cellStyle name="_21а жадваллар_Бухоро вилоят Бандалик-2010" xfId="286"/>
    <cellStyle name="_21а жадваллар_Бухоро вилоятБандалик" xfId="287"/>
    <cellStyle name="_21а жадваллар_Бухоро вилоятБандалик-2010" xfId="288"/>
    <cellStyle name="_21а жадваллар_Бухоро вилоятБандалик-20102" xfId="289"/>
    <cellStyle name="_21а жадваллар_Вазирликка 25 сентябр холатига" xfId="290"/>
    <cellStyle name="_21а жадваллар_Вазирликка 25 сентябр холатига_2.Куролли Кучлар хисоботи 1-март холатида Вазирликка" xfId="291"/>
    <cellStyle name="_21а жадваллар_Вилоят буйича жами" xfId="292"/>
    <cellStyle name="_21а жадваллар_ДАСТУР 2009 й. 7 ойлик кутилиш 86745та ФАКТ" xfId="293"/>
    <cellStyle name="_21а жадваллар_ДАСТУР 2009 й. 7 ойлик кутилиш 86745та ФАКТ_2.Куролли Кучлар хисоботи 1-март холатида Вазирликка" xfId="294"/>
    <cellStyle name="_21а жадваллар_ДАСТУР ИЖРОСИ 6 ОЙЛИК АЛОХИДА" xfId="295"/>
    <cellStyle name="_21а жадваллар_ДАСТУР ИЖРОСИ 6 ОЙЛИК АЛОХИДА_2.Куролли Кучлар хисоботи 1-март холатида Вазирликка" xfId="296"/>
    <cellStyle name="_21а жадваллар_ДАСТУР ИЖРОСИ 6 ОЙЛИК АЛОХИДА_2016 й ИЮН АСЛlИ" xfId="297"/>
    <cellStyle name="_21а жадваллар_ДАСТУР ИЖРОСИ 6 ОЙЛИК АЛОХИДА_2016 й МАЙ АСЛlИ" xfId="298"/>
    <cellStyle name="_21а жадваллар_Жиззах вилоят 1-чорак хис" xfId="299"/>
    <cellStyle name="_21а жадваллар_иктисодга" xfId="301"/>
    <cellStyle name="_21а жадваллар_Иктисодиёт бошкармаси 1-чорак" xfId="302"/>
    <cellStyle name="_21а жадваллар_Иктисодиёт бошкармаси 1-чорак_2.Куролли Кучлар хисоботи 1-март холатида Вазирликка" xfId="303"/>
    <cellStyle name="_21а жадваллар_Иктисодиёт бошкармаси 1-чорак_КАШКАДАРЁ КВОТА, ЖАМОАТ, КАСБГА УКИТИШ" xfId="304"/>
    <cellStyle name="_21а жадваллар_Илхомбек 1 - 8 гача жадвали" xfId="305"/>
    <cellStyle name="_21а жадваллар_Илхомбек 1-13 дан жадвали" xfId="306"/>
    <cellStyle name="_21а жадваллар_иш урин разбори" xfId="307"/>
    <cellStyle name="_21а жадваллар_июн ойи иш урни" xfId="308"/>
    <cellStyle name="_21а жадваллар_Йиллик режа таксимоти" xfId="300"/>
    <cellStyle name="_21а жадваллар_КАСАНАЧИЛИК 2009 ЙИЛ 1-ЧОРАК." xfId="309"/>
    <cellStyle name="_21а жадваллар_КАШКАДАРЁ КВОТА, ЖАМОАТ, КАСБГА УКИТИШ" xfId="310"/>
    <cellStyle name="_21а жадваллар_Квота 2012 йил режаси" xfId="311"/>
    <cellStyle name="_21а жадваллар_КТВФЙ ДАСТУРИ КАШКАДАРЁ МАНЗИЛЛИ РУЙХАТ3" xfId="312"/>
    <cellStyle name="_21а жадваллар_КФЙ ва МФЙ буйича дастур" xfId="313"/>
    <cellStyle name="_21а жадваллар_Қаршига квота-11" xfId="314"/>
    <cellStyle name="_21а жадваллар_Қаршига квота-11_2.Куролли Кучлар хисоботи 1-март холатида Вазирликка" xfId="315"/>
    <cellStyle name="_21а жадваллар_МАНЗИЛЛИ РУЙХАТ 9 - 16 гача жадвали ЯНГИСИ" xfId="316"/>
    <cellStyle name="_21а жадваллар_Махсус ярмарка 2012 йил" xfId="317"/>
    <cellStyle name="_21а жадваллар_ПРОМ 2010-1чорак-жадваллар 23.03" xfId="318"/>
    <cellStyle name="_21а жадваллар_Режа булиниши" xfId="319"/>
    <cellStyle name="_21а жадваллар_СВОД.. 2010 йил ДАСТУРИ" xfId="320"/>
    <cellStyle name="_21а жадваллар_Сухроб Вилоят свод" xfId="321"/>
    <cellStyle name="_21а жадваллар_ФОРМА манзилли рўйхат" xfId="322"/>
    <cellStyle name="_21а жадваллар_ХОКИМГА 2009 й. 7 ойлик ЯНГИ ИШ УРИН ОХИРГИСИ. РАЗБОР" xfId="323"/>
    <cellStyle name="_21а жадваллар_Шакарбулоқ" xfId="324"/>
    <cellStyle name="_21а жадваллар_Шакарбулоқ_2.Куролли Кучлар хисоботи 1-март холатида Вазирликка" xfId="325"/>
    <cellStyle name="_21а жадваллар_Шомурод акага" xfId="326"/>
    <cellStyle name="_21а жадваллар_ЯНГИ ОБЪЕКТ ВА КЕНГАЙТИРИШ ОХИРГИСИ 1-2 ИЛОВА 2010 ДАСТУР" xfId="327"/>
    <cellStyle name="_2-илова" xfId="328"/>
    <cellStyle name="_3.МАХСУС ЯРМАРКА ХИСОБОТИ 2014 ЙИЛ" xfId="329"/>
    <cellStyle name="_308 форма" xfId="330"/>
    <cellStyle name="_308 форма_16 апрел ойи манзилли" xfId="331"/>
    <cellStyle name="_308 форма_16 илова ИЮН ойи адрес.готов" xfId="332"/>
    <cellStyle name="_308 форма_2.Куролли Кучлар хисоботи 1-март холатида Вазирликка" xfId="333"/>
    <cellStyle name="_308 форма_2010 ДАСТУР ЗОКИР АКАГА СОРТИРОВКА ТАСДИК" xfId="334"/>
    <cellStyle name="_308 форма_2010 ДАСТУР КФЙ ва МФЙ ТАСДИК 2" xfId="335"/>
    <cellStyle name="_308 форма_2016 й ИЮН АСЛlИ" xfId="336"/>
    <cellStyle name="_308 форма_2016 й МАЙ АСЛlИ" xfId="337"/>
    <cellStyle name="_308 форма_21.02.12.тазасы" xfId="338"/>
    <cellStyle name="_308 форма_29" xfId="339"/>
    <cellStyle name="_308 форма_3.МАХСУС ЯРМАРКА ХИСОБОТИ 2014 ЙИЛ" xfId="340"/>
    <cellStyle name="_308 форма_3.Миграция маълумоти 1-март ҳолатида ВАЗИРЛИККА" xfId="341"/>
    <cellStyle name="_308 форма_3-4-Хатга илова-04080-ИЖРО" xfId="342"/>
    <cellStyle name="_308 форма_4-5-форма" xfId="343"/>
    <cellStyle name="_308 форма_5-жадвал" xfId="344"/>
    <cellStyle name="_308 форма_5-форма" xfId="345"/>
    <cellStyle name="_308 форма_5-форма_2.Куролли Кучлар хисоботи 1-март холатида Вазирликка" xfId="346"/>
    <cellStyle name="_308 форма_Бухоро вилоят Бандалик-2010" xfId="347"/>
    <cellStyle name="_308 форма_Бухоро вилоятБандалик" xfId="348"/>
    <cellStyle name="_308 форма_Бухоро вилоятБандалик-2010" xfId="349"/>
    <cellStyle name="_308 форма_Бухоро вилоятБандалик-20102" xfId="350"/>
    <cellStyle name="_308 форма_Вазирликка 25 сентябр холатига" xfId="351"/>
    <cellStyle name="_308 форма_Вазирликка 25 сентябр холатига_2.Куролли Кучлар хисоботи 1-март холатида Вазирликка" xfId="352"/>
    <cellStyle name="_308 форма_Вилоят буйича жами" xfId="353"/>
    <cellStyle name="_308 форма_ДАСТУР 2009 й. 7 ойлик кутилиш 86745та ФАКТ" xfId="354"/>
    <cellStyle name="_308 форма_ДАСТУР 2009 й. 7 ойлик кутилиш 86745та ФАКТ_2.Куролли Кучлар хисоботи 1-март холатида Вазирликка" xfId="355"/>
    <cellStyle name="_308 форма_ДАСТУР ИЖРОСИ 6 ОЙЛИК АЛОХИДА" xfId="356"/>
    <cellStyle name="_308 форма_ДАСТУР ИЖРОСИ 6 ОЙЛИК АЛОХИДА_2.Куролли Кучлар хисоботи 1-март холатида Вазирликка" xfId="357"/>
    <cellStyle name="_308 форма_ДАСТУР ИЖРОСИ 6 ОЙЛИК АЛОХИДА_2016 й ИЮН АСЛlИ" xfId="358"/>
    <cellStyle name="_308 форма_ДАСТУР ИЖРОСИ 6 ОЙЛИК АЛОХИДА_2016 й МАЙ АСЛlИ" xfId="359"/>
    <cellStyle name="_308 форма_Жиззах вилоят 1-чорак хис" xfId="360"/>
    <cellStyle name="_308 форма_иктисодга" xfId="362"/>
    <cellStyle name="_308 форма_Иктисодиёт бошкармаси 1-чорак" xfId="363"/>
    <cellStyle name="_308 форма_Иктисодиёт бошкармаси 1-чорак_2.Куролли Кучлар хисоботи 1-март холатида Вазирликка" xfId="364"/>
    <cellStyle name="_308 форма_Иктисодиёт бошкармаси 1-чорак_КАШКАДАРЁ КВОТА, ЖАМОАТ, КАСБГА УКИТИШ" xfId="365"/>
    <cellStyle name="_308 форма_Илхомбек 1 - 8 гача жадвали" xfId="366"/>
    <cellStyle name="_308 форма_Илхомбек 1-13 дан жадвали" xfId="367"/>
    <cellStyle name="_308 форма_иш урин разбори" xfId="368"/>
    <cellStyle name="_308 форма_июн ойи иш урни" xfId="369"/>
    <cellStyle name="_308 форма_Йиллик режа таксимоти" xfId="361"/>
    <cellStyle name="_308 форма_КАСАНАЧИЛИК 2009 ЙИЛ 1-ЧОРАК." xfId="370"/>
    <cellStyle name="_308 форма_КАШКАДАРЁ КВОТА, ЖАМОАТ, КАСБГА УКИТИШ" xfId="371"/>
    <cellStyle name="_308 форма_Квота 2012 йил режаси" xfId="372"/>
    <cellStyle name="_308 форма_КТВФЙ ДАСТУРИ КАШКАДАРЁ МАНЗИЛЛИ РУЙХАТ3" xfId="373"/>
    <cellStyle name="_308 форма_КФЙ ва МФЙ буйича дастур" xfId="374"/>
    <cellStyle name="_308 форма_Қаршига квота-11" xfId="375"/>
    <cellStyle name="_308 форма_Қаршига квота-11_2.Куролли Кучлар хисоботи 1-март холатида Вазирликка" xfId="376"/>
    <cellStyle name="_308 форма_МАНЗИЛЛИ РУЙХАТ 9 - 16 гача жадвали ЯНГИСИ" xfId="377"/>
    <cellStyle name="_308 форма_Махсус ярмарка 2012 йил" xfId="378"/>
    <cellStyle name="_308 форма_ПРОМ 2010-1чорак-жадваллар 23.03" xfId="379"/>
    <cellStyle name="_308 форма_Режа булиниши" xfId="380"/>
    <cellStyle name="_308 форма_СВОД.. 2010 йил ДАСТУРИ" xfId="381"/>
    <cellStyle name="_308 форма_Сухроб Вилоят свод" xfId="382"/>
    <cellStyle name="_308 форма_ФОРМА манзилли рўйхат" xfId="383"/>
    <cellStyle name="_308 форма_ХОКИМГА 2009 й. 7 ойлик ЯНГИ ИШ УРИН ОХИРГИСИ. РАЗБОР" xfId="384"/>
    <cellStyle name="_308 форма_Шакарбулоқ" xfId="385"/>
    <cellStyle name="_308 форма_Шакарбулоқ_2.Куролли Кучлар хисоботи 1-март холатида Вазирликка" xfId="386"/>
    <cellStyle name="_308 форма_Шомурод акага" xfId="387"/>
    <cellStyle name="_308 форма_ЯНГИ ОБЪЕКТ ВА КЕНГАЙТИРИШ ОХИРГИСИ 1-2 ИЛОВА 2010 ДАСТУР" xfId="388"/>
    <cellStyle name="_38-Ж" xfId="389"/>
    <cellStyle name="_4-5-форма" xfId="390"/>
    <cellStyle name="_4-5-форма_2.Куролли Кучлар хисоботи 1-март холатида Вазирликка" xfId="391"/>
    <cellStyle name="_5.КАШКАДАРЁ КВОТА, КУР.КУЧ.....ФЕВРАЛ" xfId="392"/>
    <cellStyle name="_5-илова 1-курс" xfId="393"/>
    <cellStyle name="_5-илова кабмин" xfId="394"/>
    <cellStyle name="_5-форма" xfId="395"/>
    <cellStyle name="_6 ойлик касбга укитиш, жамоат иши" xfId="396"/>
    <cellStyle name="_6 ойлик касбга укитиш, жамоат иши_2016 й ИЮН АСЛlИ" xfId="397"/>
    <cellStyle name="_6 ойлик касбга укитиш, жамоат иши_2016 й МАЙ АСЛlИ" xfId="398"/>
    <cellStyle name="_7- Банклар буйича Хоразм111" xfId="399"/>
    <cellStyle name="_7-Марказий банк" xfId="400"/>
    <cellStyle name="_9 ойлик бажарилиши" xfId="401"/>
    <cellStyle name="_№5-5а-5б-Озик-овкат-иссикхона-паррандачилик 2010 йил" xfId="402"/>
    <cellStyle name="_№8-Марказий банк" xfId="403"/>
    <cellStyle name="_№8-Марказий банкККвариант" xfId="404"/>
    <cellStyle name="_Акмал акага" xfId="405"/>
    <cellStyle name="_Акмал акага_2012 КХК бириктириш" xfId="406"/>
    <cellStyle name="_Андижон" xfId="407"/>
    <cellStyle name="_Андижон вилояти" xfId="408"/>
    <cellStyle name="_Бухоро" xfId="409"/>
    <cellStyle name="_ВИЛОЯТ БУЙИЧА 2010 ЙИЛ ШАРНОМА" xfId="410"/>
    <cellStyle name="_ВИЛОЯТ БУЙИЧА 2010 ЙИЛ ШАРНОМА_2.Куролли Кучлар хисоботи 1-март холатида Вазирликка" xfId="411"/>
    <cellStyle name="_ВИЛОЯТ БУЙИЧА 2010 ЙИЛ ШАРНОМА_2016 й ИЮН АСЛlИ" xfId="412"/>
    <cellStyle name="_ВИЛОЯТ БУЙИЧА 2010 ЙИЛ ШАРНОМА_2016 й МАЙ АСЛlИ" xfId="413"/>
    <cellStyle name="_Вилоят буйича жами" xfId="414"/>
    <cellStyle name="_Вилоят буйича жами_2.Куролли Кучлар хисоботи 1-март холатида Вазирликка" xfId="415"/>
    <cellStyle name="_ВИЛОЯТ БУЙИЧА ЯРМАРКА" xfId="416"/>
    <cellStyle name="_ВИЛОЯТ БУЙИЧА ЯРМАРКА_2016 й ИЮН АСЛlИ" xfId="417"/>
    <cellStyle name="_ВИЛОЯТ БУЙИЧА ЯРМАРКА_2016 й МАЙ АСЛlИ" xfId="418"/>
    <cellStyle name="_Вилоят касана12" xfId="419"/>
    <cellStyle name="_Вилоят касана12_Хизмат кўрсатиш" xfId="420"/>
    <cellStyle name="_вилоят-ОМУХТА" xfId="421"/>
    <cellStyle name="_вилоят-ОМУХТА_2010 ДАСТУР ЗОКИР АКАГА СОРТИРОВКА ТАСДИК" xfId="422"/>
    <cellStyle name="_вилоят-ОМУХТА_2010 ДАСТУР КФЙ ва МФЙ ТАСДИК 2" xfId="423"/>
    <cellStyle name="_вилоят-ОМУХТА_5-жадвал" xfId="424"/>
    <cellStyle name="_вилоят-ОМУХТА_Бухоро вилоят Бандалик-2010" xfId="425"/>
    <cellStyle name="_вилоят-ОМУХТА_Бухоро вилоятБандалик" xfId="426"/>
    <cellStyle name="_вилоят-ОМУХТА_Бухоро вилоятБандалик-2010" xfId="427"/>
    <cellStyle name="_вилоят-ОМУХТА_Бухоро вилоятБандалик-20102" xfId="428"/>
    <cellStyle name="_вилоят-ОМУХТА_КФЙ ва МФЙ буйича дастур" xfId="429"/>
    <cellStyle name="_вилоят-ОМУХТА_СВОД.. 2010 йил ДАСТУРИ" xfId="430"/>
    <cellStyle name="_вилоят-ОМУХТА_ЯНГИ ОБЪЕКТ ВА КЕНГАЙТИРИШ ОХИРГИСИ 1-2 ИЛОВА 2010 ДАСТУР" xfId="431"/>
    <cellStyle name="_ДАСТУР ИЖРОСИ 6 ОЙЛИК АЛОХИДА" xfId="432"/>
    <cellStyle name="_ДАСТУР макет" xfId="433"/>
    <cellStyle name="_ДАСТУР макет_16 апрел ойи манзилли" xfId="434"/>
    <cellStyle name="_ДАСТУР макет_16 илова ИЮН ойи адрес.готов" xfId="435"/>
    <cellStyle name="_ДАСТУР макет_2.Куролли Кучлар хисоботи 1-март холатида Вазирликка" xfId="436"/>
    <cellStyle name="_ДАСТУР макет_2010 ДАСТУР ЗОКИР АКАГА СОРТИРОВКА ТАСДИК" xfId="437"/>
    <cellStyle name="_ДАСТУР макет_2010 ДАСТУР КФЙ ва МФЙ ТАСДИК 2" xfId="438"/>
    <cellStyle name="_ДАСТУР макет_2016 й ИЮН АСЛlИ" xfId="439"/>
    <cellStyle name="_ДАСТУР макет_2016 й МАЙ АСЛlИ" xfId="440"/>
    <cellStyle name="_ДАСТУР макет_21.02.12.тазасы" xfId="441"/>
    <cellStyle name="_ДАСТУР макет_29" xfId="442"/>
    <cellStyle name="_ДАСТУР макет_3.МАХСУС ЯРМАРКА ХИСОБОТИ 2014 ЙИЛ" xfId="443"/>
    <cellStyle name="_ДАСТУР макет_3.Миграция маълумоти 1-март ҳолатида ВАЗИРЛИККА" xfId="444"/>
    <cellStyle name="_ДАСТУР макет_3-4-Хатга илова-04080-ИЖРО" xfId="445"/>
    <cellStyle name="_ДАСТУР макет_4-5-форма" xfId="446"/>
    <cellStyle name="_ДАСТУР макет_5-жадвал" xfId="447"/>
    <cellStyle name="_ДАСТУР макет_5-форма" xfId="448"/>
    <cellStyle name="_ДАСТУР макет_5-форма_2.Куролли Кучлар хисоботи 1-март холатида Вазирликка" xfId="449"/>
    <cellStyle name="_ДАСТУР макет_Бухоро вилоят Бандалик-2010" xfId="450"/>
    <cellStyle name="_ДАСТУР макет_Бухоро вилоятБандалик" xfId="451"/>
    <cellStyle name="_ДАСТУР макет_Бухоро вилоятБандалик-2010" xfId="452"/>
    <cellStyle name="_ДАСТУР макет_Бухоро вилоятБандалик-20102" xfId="453"/>
    <cellStyle name="_ДАСТУР макет_Вазирликка 25 сентябр холатига" xfId="454"/>
    <cellStyle name="_ДАСТУР макет_Вазирликка 25 сентябр холатига_2.Куролли Кучлар хисоботи 1-март холатида Вазирликка" xfId="455"/>
    <cellStyle name="_ДАСТУР макет_Вилоят буйича жами" xfId="456"/>
    <cellStyle name="_ДАСТУР макет_ДАСТУР 2009 й. 7 ойлик кутилиш 86745та ФАКТ" xfId="457"/>
    <cellStyle name="_ДАСТУР макет_ДАСТУР 2009 й. 7 ойлик кутилиш 86745та ФАКТ_2.Куролли Кучлар хисоботи 1-март холатида Вазирликка" xfId="458"/>
    <cellStyle name="_ДАСТУР макет_ДАСТУР ИЖРОСИ 6 ОЙЛИК АЛОХИДА" xfId="459"/>
    <cellStyle name="_ДАСТУР макет_ДАСТУР ИЖРОСИ 6 ОЙЛИК АЛОХИДА_2.Куролли Кучлар хисоботи 1-март холатида Вазирликка" xfId="460"/>
    <cellStyle name="_ДАСТУР макет_ДАСТУР ИЖРОСИ 6 ОЙЛИК АЛОХИДА_2016 й ИЮН АСЛlИ" xfId="461"/>
    <cellStyle name="_ДАСТУР макет_ДАСТУР ИЖРОСИ 6 ОЙЛИК АЛОХИДА_2016 й МАЙ АСЛlИ" xfId="462"/>
    <cellStyle name="_ДАСТУР макет_Жиззах вилоят 1-чорак хис" xfId="463"/>
    <cellStyle name="_ДАСТУР макет_иктисодга" xfId="465"/>
    <cellStyle name="_ДАСТУР макет_Иктисодиёт бошкармаси 1-чорак" xfId="466"/>
    <cellStyle name="_ДАСТУР макет_Иктисодиёт бошкармаси 1-чорак_2.Куролли Кучлар хисоботи 1-март холатида Вазирликка" xfId="467"/>
    <cellStyle name="_ДАСТУР макет_Иктисодиёт бошкармаси 1-чорак_КАШКАДАРЁ КВОТА, ЖАМОАТ, КАСБГА УКИТИШ" xfId="468"/>
    <cellStyle name="_ДАСТУР макет_Илхомбек 1 - 8 гача жадвали" xfId="469"/>
    <cellStyle name="_ДАСТУР макет_Илхомбек 1-13 дан жадвали" xfId="470"/>
    <cellStyle name="_ДАСТУР макет_иш урин разбори" xfId="471"/>
    <cellStyle name="_ДАСТУР макет_июн ойи иш урни" xfId="472"/>
    <cellStyle name="_ДАСТУР макет_Йиллик режа таксимоти" xfId="464"/>
    <cellStyle name="_ДАСТУР макет_КАСАНАЧИЛИК 2009 ЙИЛ 1-ЧОРАК." xfId="473"/>
    <cellStyle name="_ДАСТУР макет_КАШКАДАРЁ КВОТА, ЖАМОАТ, КАСБГА УКИТИШ" xfId="474"/>
    <cellStyle name="_ДАСТУР макет_Квота 2012 йил режаси" xfId="475"/>
    <cellStyle name="_ДАСТУР макет_КТВФЙ ДАСТУРИ КАШКАДАРЁ МАНЗИЛЛИ РУЙХАТ3" xfId="476"/>
    <cellStyle name="_ДАСТУР макет_КФЙ ва МФЙ буйича дастур" xfId="477"/>
    <cellStyle name="_ДАСТУР макет_Қаршига квота-11" xfId="478"/>
    <cellStyle name="_ДАСТУР макет_Қаршига квота-11_2.Куролли Кучлар хисоботи 1-март холатида Вазирликка" xfId="479"/>
    <cellStyle name="_ДАСТУР макет_МАНЗИЛЛИ РУЙХАТ 9 - 16 гача жадвали ЯНГИСИ" xfId="480"/>
    <cellStyle name="_ДАСТУР макет_Махсус ярмарка 2012 йил" xfId="481"/>
    <cellStyle name="_ДАСТУР макет_ПРОМ 2010-1чорак-жадваллар 23.03" xfId="482"/>
    <cellStyle name="_ДАСТУР макет_Режа булиниши" xfId="483"/>
    <cellStyle name="_ДАСТУР макет_СВОД.. 2010 йил ДАСТУРИ" xfId="484"/>
    <cellStyle name="_ДАСТУР макет_Сухроб Вилоят свод" xfId="485"/>
    <cellStyle name="_ДАСТУР макет_ФОРМА манзилли рўйхат" xfId="486"/>
    <cellStyle name="_ДАСТУР макет_ХОКИМГА 2009 й. 7 ойлик ЯНГИ ИШ УРИН ОХИРГИСИ. РАЗБОР" xfId="487"/>
    <cellStyle name="_ДАСТУР макет_Шакарбулоқ" xfId="488"/>
    <cellStyle name="_ДАСТУР макет_Шакарбулоқ_2.Куролли Кучлар хисоботи 1-март холатида Вазирликка" xfId="489"/>
    <cellStyle name="_ДАСТУР макет_Шомурод акага" xfId="490"/>
    <cellStyle name="_ДАСТУР макет_ЯНГИ ОБЪЕКТ ВА КЕНГАЙТИРИШ ОХИРГИСИ 1-2 ИЛОВА 2010 ДАСТУР" xfId="491"/>
    <cellStyle name="_ДАСТУР обл план 2007-09" xfId="492"/>
    <cellStyle name="_ДАСТУР обл план 2007-09_16 апрел ойи манзилли" xfId="493"/>
    <cellStyle name="_ДАСТУР обл план 2007-09_16 илова ИЮН ойи адрес.готов" xfId="494"/>
    <cellStyle name="_ДАСТУР обл план 2007-09_2.Куролли Кучлар хисоботи 1-март холатида Вазирликка" xfId="495"/>
    <cellStyle name="_ДАСТУР обл план 2007-09_2010 ДАСТУР ЗОКИР АКАГА СОРТИРОВКА ТАСДИК" xfId="496"/>
    <cellStyle name="_ДАСТУР обл план 2007-09_2010 ДАСТУР КФЙ ва МФЙ ТАСДИК 2" xfId="497"/>
    <cellStyle name="_ДАСТУР обл план 2007-09_2016 й ИЮН АСЛlИ" xfId="498"/>
    <cellStyle name="_ДАСТУР обл план 2007-09_2016 й МАЙ АСЛlИ" xfId="499"/>
    <cellStyle name="_ДАСТУР обл план 2007-09_21.02.12.тазасы" xfId="500"/>
    <cellStyle name="_ДАСТУР обл план 2007-09_29" xfId="501"/>
    <cellStyle name="_ДАСТУР обл план 2007-09_3.МАХСУС ЯРМАРКА ХИСОБОТИ 2014 ЙИЛ" xfId="502"/>
    <cellStyle name="_ДАСТУР обл план 2007-09_3.Миграция маълумоти 1-март ҳолатида ВАЗИРЛИККА" xfId="503"/>
    <cellStyle name="_ДАСТУР обл план 2007-09_3-4-Хатга илова-04080-ИЖРО" xfId="504"/>
    <cellStyle name="_ДАСТУР обл план 2007-09_4-5-форма" xfId="505"/>
    <cellStyle name="_ДАСТУР обл план 2007-09_5-жадвал" xfId="506"/>
    <cellStyle name="_ДАСТУР обл план 2007-09_5-форма" xfId="507"/>
    <cellStyle name="_ДАСТУР обл план 2007-09_5-форма_2.Куролли Кучлар хисоботи 1-март холатида Вазирликка" xfId="508"/>
    <cellStyle name="_ДАСТУР обл план 2007-09_Бухоро вилоят Бандалик-2010" xfId="509"/>
    <cellStyle name="_ДАСТУР обл план 2007-09_Бухоро вилоятБандалик" xfId="510"/>
    <cellStyle name="_ДАСТУР обл план 2007-09_Бухоро вилоятБандалик-2010" xfId="511"/>
    <cellStyle name="_ДАСТУР обл план 2007-09_Бухоро вилоятБандалик-20102" xfId="512"/>
    <cellStyle name="_ДАСТУР обл план 2007-09_Вазирликка 25 сентябр холатига" xfId="513"/>
    <cellStyle name="_ДАСТУР обл план 2007-09_Вазирликка 25 сентябр холатига_2.Куролли Кучлар хисоботи 1-март холатида Вазирликка" xfId="514"/>
    <cellStyle name="_ДАСТУР обл план 2007-09_Вилоят буйича жами" xfId="515"/>
    <cellStyle name="_ДАСТУР обл план 2007-09_ДАСТУР 2009 й. 7 ойлик кутилиш 86745та ФАКТ" xfId="516"/>
    <cellStyle name="_ДАСТУР обл план 2007-09_ДАСТУР 2009 й. 7 ойлик кутилиш 86745та ФАКТ_2.Куролли Кучлар хисоботи 1-март холатида Вазирликка" xfId="517"/>
    <cellStyle name="_ДАСТУР обл план 2007-09_ДАСТУР ИЖРОСИ 6 ОЙЛИК АЛОХИДА" xfId="518"/>
    <cellStyle name="_ДАСТУР обл план 2007-09_ДАСТУР ИЖРОСИ 6 ОЙЛИК АЛОХИДА_2.Куролли Кучлар хисоботи 1-март холатида Вазирликка" xfId="519"/>
    <cellStyle name="_ДАСТУР обл план 2007-09_ДАСТУР ИЖРОСИ 6 ОЙЛИК АЛОХИДА_2016 й ИЮН АСЛlИ" xfId="520"/>
    <cellStyle name="_ДАСТУР обл план 2007-09_ДАСТУР ИЖРОСИ 6 ОЙЛИК АЛОХИДА_2016 й МАЙ АСЛlИ" xfId="521"/>
    <cellStyle name="_ДАСТУР обл план 2007-09_Жиззах вилоят 1-чорак хис" xfId="522"/>
    <cellStyle name="_ДАСТУР обл план 2007-09_иктисодга" xfId="524"/>
    <cellStyle name="_ДАСТУР обл план 2007-09_Иктисодиёт бошкармаси 1-чорак" xfId="525"/>
    <cellStyle name="_ДАСТУР обл план 2007-09_Иктисодиёт бошкармаси 1-чорак_2.Куролли Кучлар хисоботи 1-март холатида Вазирликка" xfId="526"/>
    <cellStyle name="_ДАСТУР обл план 2007-09_Иктисодиёт бошкармаси 1-чорак_КАШКАДАРЁ КВОТА, ЖАМОАТ, КАСБГА УКИТИШ" xfId="527"/>
    <cellStyle name="_ДАСТУР обл план 2007-09_Илхомбек 1 - 8 гача жадвали" xfId="528"/>
    <cellStyle name="_ДАСТУР обл план 2007-09_Илхомбек 1-13 дан жадвали" xfId="529"/>
    <cellStyle name="_ДАСТУР обл план 2007-09_иш урин разбори" xfId="530"/>
    <cellStyle name="_ДАСТУР обл план 2007-09_июн ойи иш урни" xfId="531"/>
    <cellStyle name="_ДАСТУР обл план 2007-09_Йиллик режа таксимоти" xfId="523"/>
    <cellStyle name="_ДАСТУР обл план 2007-09_КАСАНАЧИЛИК 2009 ЙИЛ 1-ЧОРАК." xfId="532"/>
    <cellStyle name="_ДАСТУР обл план 2007-09_КАШКАДАРЁ КВОТА, ЖАМОАТ, КАСБГА УКИТИШ" xfId="533"/>
    <cellStyle name="_ДАСТУР обл план 2007-09_Квота 2012 йил режаси" xfId="534"/>
    <cellStyle name="_ДАСТУР обл план 2007-09_КТВФЙ ДАСТУРИ КАШКАДАРЁ МАНЗИЛЛИ РУЙХАТ3" xfId="535"/>
    <cellStyle name="_ДАСТУР обл план 2007-09_КФЙ ва МФЙ буйича дастур" xfId="536"/>
    <cellStyle name="_ДАСТУР обл план 2007-09_Қаршига квота-11" xfId="537"/>
    <cellStyle name="_ДАСТУР обл план 2007-09_Қаршига квота-11_2.Куролли Кучлар хисоботи 1-март холатида Вазирликка" xfId="538"/>
    <cellStyle name="_ДАСТУР обл план 2007-09_МАНЗИЛЛИ РУЙХАТ 9 - 16 гача жадвали ЯНГИСИ" xfId="539"/>
    <cellStyle name="_ДАСТУР обл план 2007-09_Махсус ярмарка 2012 йил" xfId="540"/>
    <cellStyle name="_ДАСТУР обл план 2007-09_ПРОМ 2010-1чорак-жадваллар 23.03" xfId="541"/>
    <cellStyle name="_ДАСТУР обл план 2007-09_Режа булиниши" xfId="542"/>
    <cellStyle name="_ДАСТУР обл план 2007-09_СВОД.. 2010 йил ДАСТУРИ" xfId="543"/>
    <cellStyle name="_ДАСТУР обл план 2007-09_Сухроб Вилоят свод" xfId="544"/>
    <cellStyle name="_ДАСТУР обл план 2007-09_ФОРМА манзилли рўйхат" xfId="545"/>
    <cellStyle name="_ДАСТУР обл план 2007-09_ХОКИМГА 2009 й. 7 ойлик ЯНГИ ИШ УРИН ОХИРГИСИ. РАЗБОР" xfId="546"/>
    <cellStyle name="_ДАСТУР обл план 2007-09_Шакарбулоқ" xfId="547"/>
    <cellStyle name="_ДАСТУР обл план 2007-09_Шакарбулоқ_2.Куролли Кучлар хисоботи 1-март холатида Вазирликка" xfId="548"/>
    <cellStyle name="_ДАСТУР обл план 2007-09_Шомурод акага" xfId="549"/>
    <cellStyle name="_ДАСТУР обл план 2007-09_ЯНГИ ОБЪЕКТ ВА КЕНГАЙТИРИШ ОХИРГИСИ 1-2 ИЛОВА 2010 ДАСТУР" xfId="550"/>
    <cellStyle name="_Ёкиб ака чораклик" xfId="551"/>
    <cellStyle name="_Ёкиб ака чораклик_2012 КХК бириктириш" xfId="552"/>
    <cellStyle name="_жадваллар" xfId="553"/>
    <cellStyle name="_Жиззах" xfId="554"/>
    <cellStyle name="_Жиззах_16 апрел ойи манзилли" xfId="555"/>
    <cellStyle name="_Жиззах_16 илова ИЮН ойи адрес.готов" xfId="556"/>
    <cellStyle name="_Жиззах_2.Куролли Кучлар хисоботи 1-март холатида Вазирликка" xfId="557"/>
    <cellStyle name="_Жиззах_2010 ДАСТУР ЗОКИР АКАГА СОРТИРОВКА ТАСДИК" xfId="558"/>
    <cellStyle name="_Жиззах_2010 ДАСТУР КФЙ ва МФЙ ТАСДИК 2" xfId="559"/>
    <cellStyle name="_Жиззах_2016 й ИЮН АСЛlИ" xfId="560"/>
    <cellStyle name="_Жиззах_2016 й МАЙ АСЛlИ" xfId="561"/>
    <cellStyle name="_Жиззах_21.02.12.тазасы" xfId="562"/>
    <cellStyle name="_Жиззах_29" xfId="563"/>
    <cellStyle name="_Жиззах_3.МАХСУС ЯРМАРКА ХИСОБОТИ 2014 ЙИЛ" xfId="564"/>
    <cellStyle name="_Жиззах_3.Миграция маълумоти 1-март ҳолатида ВАЗИРЛИККА" xfId="565"/>
    <cellStyle name="_Жиззах_3-4-Хатга илова-04080-ИЖРО" xfId="566"/>
    <cellStyle name="_Жиззах_4-5-форма" xfId="567"/>
    <cellStyle name="_Жиззах_5-жадвал" xfId="568"/>
    <cellStyle name="_Жиззах_5-форма" xfId="569"/>
    <cellStyle name="_Жиззах_5-форма_2.Куролли Кучлар хисоботи 1-март холатида Вазирликка" xfId="570"/>
    <cellStyle name="_Жиззах_Бухоро вилоят Бандалик-2010" xfId="571"/>
    <cellStyle name="_Жиззах_Бухоро вилоятБандалик" xfId="572"/>
    <cellStyle name="_Жиззах_Бухоро вилоятБандалик-2010" xfId="573"/>
    <cellStyle name="_Жиззах_Бухоро вилоятБандалик-20102" xfId="574"/>
    <cellStyle name="_Жиззах_Вазирликка 25 сентябр холатига" xfId="575"/>
    <cellStyle name="_Жиззах_Вазирликка 25 сентябр холатига_2.Куролли Кучлар хисоботи 1-март холатида Вазирликка" xfId="576"/>
    <cellStyle name="_Жиззах_Вилоят буйича жами" xfId="577"/>
    <cellStyle name="_Жиззах_ДАСТУР 2009 й. 7 ойлик кутилиш 86745та ФАКТ" xfId="578"/>
    <cellStyle name="_Жиззах_ДАСТУР 2009 й. 7 ойлик кутилиш 86745та ФАКТ_2.Куролли Кучлар хисоботи 1-март холатида Вазирликка" xfId="579"/>
    <cellStyle name="_Жиззах_ДАСТУР ИЖРОСИ 6 ОЙЛИК АЛОХИДА" xfId="580"/>
    <cellStyle name="_Жиззах_ДАСТУР ИЖРОСИ 6 ОЙЛИК АЛОХИДА_2.Куролли Кучлар хисоботи 1-март холатида Вазирликка" xfId="581"/>
    <cellStyle name="_Жиззах_ДАСТУР ИЖРОСИ 6 ОЙЛИК АЛОХИДА_2016 й ИЮН АСЛlИ" xfId="582"/>
    <cellStyle name="_Жиззах_ДАСТУР ИЖРОСИ 6 ОЙЛИК АЛОХИДА_2016 й МАЙ АСЛlИ" xfId="583"/>
    <cellStyle name="_Жиззах_Жиззах вилоят 1-чорак хис" xfId="584"/>
    <cellStyle name="_Жиззах_иктисодга" xfId="586"/>
    <cellStyle name="_Жиззах_Иктисодиёт бошкармаси 1-чорак" xfId="587"/>
    <cellStyle name="_Жиззах_Иктисодиёт бошкармаси 1-чорак_2.Куролли Кучлар хисоботи 1-март холатида Вазирликка" xfId="588"/>
    <cellStyle name="_Жиззах_Иктисодиёт бошкармаси 1-чорак_КАШКАДАРЁ КВОТА, ЖАМОАТ, КАСБГА УКИТИШ" xfId="589"/>
    <cellStyle name="_Жиззах_Илхомбек 1 - 8 гача жадвали" xfId="590"/>
    <cellStyle name="_Жиззах_Илхомбек 1-13 дан жадвали" xfId="591"/>
    <cellStyle name="_Жиззах_иш урин разбори" xfId="592"/>
    <cellStyle name="_Жиззах_июн ойи иш урни" xfId="593"/>
    <cellStyle name="_Жиззах_Йиллик режа таксимоти" xfId="585"/>
    <cellStyle name="_Жиззах_КАСАНАЧИЛИК 2009 ЙИЛ 1-ЧОРАК." xfId="594"/>
    <cellStyle name="_Жиззах_КАШКАДАРЁ КВОТА, ЖАМОАТ, КАСБГА УКИТИШ" xfId="595"/>
    <cellStyle name="_Жиззах_Квота 2012 йил режаси" xfId="596"/>
    <cellStyle name="_Жиззах_КТВФЙ ДАСТУРИ КАШКАДАРЁ МАНЗИЛЛИ РУЙХАТ3" xfId="597"/>
    <cellStyle name="_Жиззах_КФЙ ва МФЙ буйича дастур" xfId="598"/>
    <cellStyle name="_Жиззах_Қаршига квота-11" xfId="599"/>
    <cellStyle name="_Жиззах_Қаршига квота-11_2.Куролли Кучлар хисоботи 1-март холатида Вазирликка" xfId="600"/>
    <cellStyle name="_Жиззах_МАНЗИЛЛИ РУЙХАТ 9 - 16 гача жадвали ЯНГИСИ" xfId="601"/>
    <cellStyle name="_Жиззах_Махсус ярмарка 2012 йил" xfId="602"/>
    <cellStyle name="_Жиззах_ПРОМ 2010-1чорак-жадваллар 23.03" xfId="603"/>
    <cellStyle name="_Жиззах_Режа булиниши" xfId="604"/>
    <cellStyle name="_Жиззах_СВОД.. 2010 йил ДАСТУРИ" xfId="605"/>
    <cellStyle name="_Жиззах_Сухроб Вилоят свод" xfId="606"/>
    <cellStyle name="_Жиззах_ФОРМА манзилли рўйхат" xfId="607"/>
    <cellStyle name="_Жиззах_ХОКИМГА 2009 й. 7 ойлик ЯНГИ ИШ УРИН ОХИРГИСИ. РАЗБОР" xfId="608"/>
    <cellStyle name="_Жиззах_Шакарбулоқ" xfId="609"/>
    <cellStyle name="_Жиззах_Шакарбулоқ_2.Куролли Кучлар хисоботи 1-март холатида Вазирликка" xfId="610"/>
    <cellStyle name="_Жиззах_Шомурод акага" xfId="611"/>
    <cellStyle name="_Жиззах_ЯНГИ ОБЪЕКТ ВА КЕНГАЙТИРИШ ОХИРГИСИ 1-2 ИЛОВА 2010 ДАСТУР" xfId="612"/>
    <cellStyle name="_иктисодга" xfId="613"/>
    <cellStyle name="_Инвест пр 9м2008" xfId="614"/>
    <cellStyle name="_Инвест.пр" xfId="615"/>
    <cellStyle name="_Инвестиция" xfId="616"/>
    <cellStyle name="_иш урин разбори" xfId="617"/>
    <cellStyle name="_иш урин разбори_2.Куролли Кучлар хисоботи 1-март холатида Вазирликка" xfId="618"/>
    <cellStyle name="_Ишга тушган объектлар Ежемесяч-3чис-2010" xfId="619"/>
    <cellStyle name="_Касаначи 4 ой" xfId="620"/>
    <cellStyle name="_Касаначи 4 ой_2012 КХК бириктириш" xfId="621"/>
    <cellStyle name="_КАСАНАЧИЛИК 2009 ЙИЛ 1-ЧОРАК." xfId="622"/>
    <cellStyle name="_КАСАНАЧИЛИК 2009 ЙИЛ 1-ЧОРАК._2.Куролли Кучлар хисоботи 1-март холатида Вазирликка" xfId="623"/>
    <cellStyle name="_КАСАНАЧИЛИК 2009 ЙИЛ 1-ЧОРАК._2016 й ИЮН АСЛlИ" xfId="624"/>
    <cellStyle name="_КАСАНАЧИЛИК 2009 ЙИЛ 1-ЧОРАК._2016 й МАЙ АСЛlИ" xfId="625"/>
    <cellStyle name="_Касбга ўқитиш 2012 1 октябр" xfId="626"/>
    <cellStyle name="_Касбга ўқитиш 2012 1 октябр_Бандлик" xfId="627"/>
    <cellStyle name="_Касбга ўқитиш 2012 1 октябр_Бандлик -итог 2012 год+" xfId="628"/>
    <cellStyle name="_Касбга ўқитиш 2012 1 октябр_Бандлик -итог 2013 год март" xfId="629"/>
    <cellStyle name="_Касбга ўқитиш 2012 1 октябр_Бандлик -итог 2013 год январ" xfId="630"/>
    <cellStyle name="_КАШ.2008  КОЛЛЕЖ БИТИРУВЧИ" xfId="631"/>
    <cellStyle name="_КАШ.2008  КОЛЛЕЖ БИТИРУВЧИ_2.Куролли Кучлар хисоботи 1-март холатида Вазирликка" xfId="632"/>
    <cellStyle name="_КАШ.2008  КОЛЛЕЖ БИТИРУВЧИ_2016 й ИЮН АСЛlИ" xfId="633"/>
    <cellStyle name="_КАШ.2008  КОЛЛЕЖ БИТИРУВЧИ_2016 й МАЙ АСЛlИ" xfId="634"/>
    <cellStyle name="_Кашкадарё" xfId="635"/>
    <cellStyle name="_КАШКАДАРЁ ВИЛОЯТИ КИШЛОК ТАРАККИЁТИ ДАСТУРИ 9-10 ой якуни" xfId="636"/>
    <cellStyle name="_КАШКАДАРЁ ВИЛОЯТИ ХИСОБОТЛАРИ 15.12.09 ХОЛАТИДА" xfId="637"/>
    <cellStyle name="_КАШКАДАРЁ ВИЛОЯТИ ХИСОБОТЛАРИ 15.12.09 ХОЛАТИДА_2.Куролли Кучлар хисоботи 1-март холатида Вазирликка" xfId="638"/>
    <cellStyle name="_КАШКАДАРЁ ВИЛОЯТИ ХИСОБОТЛАРИ 15.12.09 ХОЛАТИДА_2016 й ИЮН АСЛlИ" xfId="639"/>
    <cellStyle name="_КАШКАДАРЁ ВИЛОЯТИ ХИСОБОТЛАРИ 15.12.09 ХОЛАТИДА_2016 й МАЙ АСЛlИ" xfId="640"/>
    <cellStyle name="_Кашкадарё_16 апрел ойи манзилли" xfId="641"/>
    <cellStyle name="_Кашкадарё_16 илова ИЮН ойи адрес.готов" xfId="642"/>
    <cellStyle name="_Кашкадарё_2.Куролли Кучлар хисоботи 1-март холатида Вазирликка" xfId="643"/>
    <cellStyle name="_Кашкадарё_2010 ДАСТУР ЗОКИР АКАГА СОРТИРОВКА ТАСДИК" xfId="644"/>
    <cellStyle name="_Кашкадарё_2010 ДАСТУР КФЙ ва МФЙ ТАСДИК 2" xfId="645"/>
    <cellStyle name="_Кашкадарё_2016 й ИЮН АСЛlИ" xfId="646"/>
    <cellStyle name="_Кашкадарё_2016 й МАЙ АСЛlИ" xfId="647"/>
    <cellStyle name="_Кашкадарё_21.02.12.тазасы" xfId="648"/>
    <cellStyle name="_Кашкадарё_29" xfId="649"/>
    <cellStyle name="_Кашкадарё_3.МАХСУС ЯРМАРКА ХИСОБОТИ 2014 ЙИЛ" xfId="650"/>
    <cellStyle name="_Кашкадарё_3.Миграция маълумоти 1-март ҳолатида ВАЗИРЛИККА" xfId="651"/>
    <cellStyle name="_Кашкадарё_3-4-Хатга илова-04080-ИЖРО" xfId="652"/>
    <cellStyle name="_Кашкадарё_4-5-форма" xfId="653"/>
    <cellStyle name="_Кашкадарё_5-жадвал" xfId="654"/>
    <cellStyle name="_Кашкадарё_5-форма" xfId="655"/>
    <cellStyle name="_Кашкадарё_5-форма_2.Куролли Кучлар хисоботи 1-март холатида Вазирликка" xfId="656"/>
    <cellStyle name="_Кашкадарё_Бухоро вилоят Бандалик-2010" xfId="657"/>
    <cellStyle name="_Кашкадарё_Бухоро вилоятБандалик" xfId="658"/>
    <cellStyle name="_Кашкадарё_Бухоро вилоятБандалик-2010" xfId="659"/>
    <cellStyle name="_Кашкадарё_Бухоро вилоятБандалик-20102" xfId="660"/>
    <cellStyle name="_Кашкадарё_Вазирликка 25 сентябр холатига" xfId="661"/>
    <cellStyle name="_Кашкадарё_Вазирликка 25 сентябр холатига_2.Куролли Кучлар хисоботи 1-март холатида Вазирликка" xfId="662"/>
    <cellStyle name="_Кашкадарё_Вилоят буйича жами" xfId="663"/>
    <cellStyle name="_Кашкадарё_ДАСТУР 2009 й. 7 ойлик кутилиш 86745та ФАКТ" xfId="664"/>
    <cellStyle name="_Кашкадарё_ДАСТУР 2009 й. 7 ойлик кутилиш 86745та ФАКТ_2.Куролли Кучлар хисоботи 1-март холатида Вазирликка" xfId="665"/>
    <cellStyle name="_Кашкадарё_ДАСТУР ИЖРОСИ 6 ОЙЛИК АЛОХИДА" xfId="666"/>
    <cellStyle name="_Кашкадарё_ДАСТУР ИЖРОСИ 6 ОЙЛИК АЛОХИДА_2.Куролли Кучлар хисоботи 1-март холатида Вазирликка" xfId="667"/>
    <cellStyle name="_Кашкадарё_ДАСТУР ИЖРОСИ 6 ОЙЛИК АЛОХИДА_2016 й ИЮН АСЛlИ" xfId="668"/>
    <cellStyle name="_Кашкадарё_ДАСТУР ИЖРОСИ 6 ОЙЛИК АЛОХИДА_2016 й МАЙ АСЛlИ" xfId="669"/>
    <cellStyle name="_Кашкадарё_Жиззах вилоят 1-чорак хис" xfId="670"/>
    <cellStyle name="_Кашкадарё_иктисодга" xfId="672"/>
    <cellStyle name="_Кашкадарё_Иктисодиёт бошкармаси 1-чорак" xfId="673"/>
    <cellStyle name="_Кашкадарё_Иктисодиёт бошкармаси 1-чорак_2.Куролли Кучлар хисоботи 1-март холатида Вазирликка" xfId="674"/>
    <cellStyle name="_Кашкадарё_Иктисодиёт бошкармаси 1-чорак_КАШКАДАРЁ КВОТА, ЖАМОАТ, КАСБГА УКИТИШ" xfId="675"/>
    <cellStyle name="_Кашкадарё_Илхомбек 1 - 8 гача жадвали" xfId="676"/>
    <cellStyle name="_Кашкадарё_Илхомбек 1-13 дан жадвали" xfId="677"/>
    <cellStyle name="_Кашкадарё_иш урин разбори" xfId="678"/>
    <cellStyle name="_Кашкадарё_июн ойи иш урни" xfId="679"/>
    <cellStyle name="_Кашкадарё_Йиллик режа таксимоти" xfId="671"/>
    <cellStyle name="_Кашкадарё_КАСАНАЧИЛИК 2009 ЙИЛ 1-ЧОРАК." xfId="680"/>
    <cellStyle name="_Кашкадарё_КАШКАДАРЁ КВОТА, ЖАМОАТ, КАСБГА УКИТИШ" xfId="681"/>
    <cellStyle name="_Кашкадарё_Квота 2012 йил режаси" xfId="682"/>
    <cellStyle name="_Кашкадарё_КТВФЙ ДАСТУРИ КАШКАДАРЁ МАНЗИЛЛИ РУЙХАТ3" xfId="683"/>
    <cellStyle name="_Кашкадарё_КФЙ ва МФЙ буйича дастур" xfId="684"/>
    <cellStyle name="_Кашкадарё_Қаршига квота-11" xfId="685"/>
    <cellStyle name="_Кашкадарё_Қаршига квота-11_2.Куролли Кучлар хисоботи 1-март холатида Вазирликка" xfId="686"/>
    <cellStyle name="_Кашкадарё_МАНЗИЛЛИ РУЙХАТ 9 - 16 гача жадвали ЯНГИСИ" xfId="687"/>
    <cellStyle name="_Кашкадарё_Махсус ярмарка 2012 йил" xfId="688"/>
    <cellStyle name="_Кашкадарё_ПРОМ 2010-1чорак-жадваллар 23.03" xfId="689"/>
    <cellStyle name="_Кашкадарё_Режа булиниши" xfId="690"/>
    <cellStyle name="_Кашкадарё_СВОД.. 2010 йил ДАСТУРИ" xfId="691"/>
    <cellStyle name="_Кашкадарё_Сухроб Вилоят свод" xfId="692"/>
    <cellStyle name="_Кашкадарё_ФОРМА манзилли рўйхат" xfId="693"/>
    <cellStyle name="_Кашкадарё_ХОКИМГА 2009 й. 7 ойлик ЯНГИ ИШ УРИН ОХИРГИСИ. РАЗБОР" xfId="694"/>
    <cellStyle name="_Кашкадарё_Шакарбулоқ" xfId="695"/>
    <cellStyle name="_Кашкадарё_Шакарбулоқ_2.Куролли Кучлар хисоботи 1-март холатида Вазирликка" xfId="696"/>
    <cellStyle name="_Кашкадарё_Шомурод акага" xfId="697"/>
    <cellStyle name="_Кашкадарё_ЯНГИ ОБЪЕКТ ВА КЕНГАЙТИРИШ ОХИРГИСИ 1-2 ИЛОВА 2010 ДАСТУР" xfId="698"/>
    <cellStyle name="_кварталиктисод+" xfId="699"/>
    <cellStyle name="_кварталиктисод+_2012 КХК бириктириш" xfId="700"/>
    <cellStyle name="_Квота 2012 йил режаси" xfId="701"/>
    <cellStyle name="_кишлокка ажратилган кредитлар  NEW" xfId="702"/>
    <cellStyle name="_кишлокка ажратилган кредитлар  NEW_2010 ДАСТУР ЗОКИР АКАГА СОРТИРОВКА ТАСДИК" xfId="703"/>
    <cellStyle name="_кишлокка ажратилган кредитлар  NEW_2010 ДАСТУР КФЙ ва МФЙ ТАСДИК 2" xfId="704"/>
    <cellStyle name="_кишлокка ажратилган кредитлар  NEW_2012 КХК бириктириш" xfId="705"/>
    <cellStyle name="_кишлокка ажратилган кредитлар  NEW_КФЙ ва МФЙ буйича дастур" xfId="706"/>
    <cellStyle name="_кишлокка ажратилган кредитлар  NEW_СВОД.. 2010 йил ДАСТУРИ" xfId="707"/>
    <cellStyle name="_кишлокка ажратилган кредитлар  NEW_ЯНГИ ОБЪЕКТ ВА КЕНГАЙТИРИШ ОХИРГИСИ 1-2 ИЛОВА 2010 ДАСТУР" xfId="708"/>
    <cellStyle name="_Книга1" xfId="709"/>
    <cellStyle name="_Книга3" xfId="710"/>
    <cellStyle name="_Коллеж битирувчи 2009 й. 29 октябр" xfId="711"/>
    <cellStyle name="_Комплекс Дастури (24-38)" xfId="712"/>
    <cellStyle name="_Комплекс Дастури (24-38)_2012 КХК бириктириш" xfId="713"/>
    <cellStyle name="_Копия Иктисод формалари о" xfId="714"/>
    <cellStyle name="_Копия Иктисод формалари о_�����-041009" xfId="715"/>
    <cellStyle name="_Копия Иктисод формалари о_�����-041009_2012 КХК бириктириш" xfId="716"/>
    <cellStyle name="_Копия Иктисод формалари о_16 апрел ойи манзилли" xfId="717"/>
    <cellStyle name="_Копия Иктисод формалари о_16 илова ИЮН ойи адрес.готов" xfId="718"/>
    <cellStyle name="_Копия Иктисод формалари о_2010 ДАСТУР ЗОКИР АКАГА СОРТИРОВКА ТАСДИК" xfId="719"/>
    <cellStyle name="_Копия Иктисод формалари о_2010 ДАСТУР КФЙ ва МФЙ ТАСДИК 2" xfId="720"/>
    <cellStyle name="_Копия Иктисод формалари о_2010 йил дастур кфй ва мфй кесимида" xfId="721"/>
    <cellStyle name="_Копия Иктисод формалари о_2010 йил дастур кфй ва мфй кесимида_2012 КХК бириктириш" xfId="722"/>
    <cellStyle name="_Копия Иктисод формалари о_2010 йил дастур охирги вариант" xfId="723"/>
    <cellStyle name="_Копия Иктисод формалари о_2010 йил дастур охирги вариант_2012 КХК бириктириш" xfId="724"/>
    <cellStyle name="_Копия Иктисод формалари о_2011 1  ДАСТУРl" xfId="725"/>
    <cellStyle name="_Копия Иктисод формалари о_2012 КХК бириктириш" xfId="726"/>
    <cellStyle name="_Копия Иктисод формалари о_2012-МАНЗИЛЛИ ДАСТУР-ФОРМА" xfId="727"/>
    <cellStyle name="_Копия Иктисод формалари о_5-жадвал" xfId="728"/>
    <cellStyle name="_Копия Иктисод формалари о_5-жадвал_2012 КХК бириктириш" xfId="729"/>
    <cellStyle name="_Копия Иктисод формалари о_АБЛУХАЛИДАН ОЛИНГАН БИРИКТИРИШ ЖАДВАЛИ" xfId="730"/>
    <cellStyle name="_Копия Иктисод формалари о_АБЛУХАЛИДАН ОЛИНГАН БИРИКТИРИШ ЖАДВАЛИ_2012 КХК бириктириш" xfId="731"/>
    <cellStyle name="_Копия Иктисод формалари о_Ангор тумани" xfId="732"/>
    <cellStyle name="_Копия Иктисод формалари о_Ангор тумани_2012 КХК бириктириш" xfId="733"/>
    <cellStyle name="_Копия Иктисод формалари о_Бухоро вилоят Бандалик-2010" xfId="734"/>
    <cellStyle name="_Копия Иктисод формалари о_Бухоро вилоят Бандалик-2010_2012 КХК бириктириш" xfId="735"/>
    <cellStyle name="_Копия Иктисод формалари о_Бухоро вилоятБандалик" xfId="736"/>
    <cellStyle name="_Копия Иктисод формалари о_Бухоро вилоятБандалик_2012 КХК бириктириш" xfId="737"/>
    <cellStyle name="_Копия Иктисод формалари о_Бухоро вилоятБандалик-2010" xfId="738"/>
    <cellStyle name="_Копия Иктисод формалари о_Бухоро вилоятБандалик-2010_2012 КХК бириктириш" xfId="739"/>
    <cellStyle name="_Копия Иктисод формалари о_Бухоро вилоятБандалик-20102" xfId="740"/>
    <cellStyle name="_Копия Иктисод формалари о_Бухоро вилоятБандалик-20102_2012 КХК бириктириш" xfId="741"/>
    <cellStyle name="_Копия Иктисод формалари о_Бухоро тумани 2010 йил дастури" xfId="742"/>
    <cellStyle name="_Копия Иктисод формалари о_Бухоро тумани 2010 йил дастури_2012 КХК бириктириш" xfId="743"/>
    <cellStyle name="_Копия Иктисод формалари о_Вилоят ФОРМА манзилли рўйхат" xfId="744"/>
    <cellStyle name="_Копия Иктисод формалари о_Вилоят ФОРМА манзилли рўйхат_2012 КХК бириктириш" xfId="745"/>
    <cellStyle name="_Копия Иктисод формалари о_ДАСТУР ИЖРОСИ 6 ОЙЛИК АЛОХИДА" xfId="746"/>
    <cellStyle name="_Копия Иктисод формалари о_Дастур формалари 2010" xfId="747"/>
    <cellStyle name="_Копия Иктисод формалари о_Дастур формалари 2010_2012 КХК бириктириш" xfId="748"/>
    <cellStyle name="_Копия Иктисод формалари о_ДАСТУР-2012 айларга болингени КАСАНА" xfId="749"/>
    <cellStyle name="_Копия Иктисод формалари о_Илхомбек 1 - 8 гача жадвали" xfId="750"/>
    <cellStyle name="_Копия Иктисод формалари о_Илхомбек 1-13 дан жадвали" xfId="751"/>
    <cellStyle name="_Копия Иктисод формалари о_Касана дастур-2011" xfId="752"/>
    <cellStyle name="_Копия Иктисод формалари о_КК дастур 041009" xfId="753"/>
    <cellStyle name="_Копия Иктисод формалари о_КК дастур 041009_2012 КХК бириктириш" xfId="754"/>
    <cellStyle name="_Копия Иктисод формалари о_КТВФЙ ДАСТУРИ КАШКАДАРЁ МАНЗИЛЛИ РУЙХАТ3" xfId="755"/>
    <cellStyle name="_Копия Иктисод формалари о_КФЙ ва МФЙ буйича дастур" xfId="756"/>
    <cellStyle name="_Копия Иктисод формалари о_МАНЗИЛЛИ РУЙХАТ 9 - 16 гача жадвали ЯНГИСИ" xfId="757"/>
    <cellStyle name="_Копия Иктисод формалари о_Нам дастур 2009-2012 (ўзбек)" xfId="758"/>
    <cellStyle name="_Копия Иктисод формалари о_Нам дастур 2009-2012 (ўзбек)_2010 ДАСТУР ЗОКИР АКАГА СОРТИРОВКА ТАСДИК" xfId="759"/>
    <cellStyle name="_Копия Иктисод формалари о_Нам дастур 2009-2012 (ўзбек)_2010 ДАСТУР КФЙ ва МФЙ ТАСДИК 2" xfId="760"/>
    <cellStyle name="_Копия Иктисод формалари о_Нам дастур 2009-2012 (ўзбек)_2012 КХК бириктириш" xfId="761"/>
    <cellStyle name="_Копия Иктисод формалари о_Нам дастур 2009-2012 (ўзбек)_КФЙ ва МФЙ буйича дастур" xfId="762"/>
    <cellStyle name="_Копия Иктисод формалари о_Нам дастур 2009-2012 (ўзбек)_СВОД.. 2010 йил ДАСТУРИ" xfId="763"/>
    <cellStyle name="_Копия Иктисод формалари о_Нам дастур 2009-2012 (ўзбек)_ЯНГИ ОБЪЕКТ ВА КЕНГАЙТИРИШ ОХИРГИСИ 1-2 ИЛОВА 2010 ДАСТУР" xfId="764"/>
    <cellStyle name="_Копия Иктисод формалари о_Прог-2010 5.10.09" xfId="765"/>
    <cellStyle name="_Копия Иктисод формалари о_Прог-2010 5.10.09_2012 КХК бириктириш" xfId="766"/>
    <cellStyle name="_Копия Иктисод формалари о_Прог-2010 Посл 5.10.09" xfId="767"/>
    <cellStyle name="_Копия Иктисод формалари о_СВОД.. 2010 йил ДАСТУРИ" xfId="768"/>
    <cellStyle name="_Копия Иктисод формалари о_сентябр иш урни" xfId="769"/>
    <cellStyle name="_Копия Иктисод формалари о_сентябр иш урни_2012 КХК бириктириш" xfId="770"/>
    <cellStyle name="_Копия Иктисод формалари о_Сурхондарё 2010 йил дастур" xfId="771"/>
    <cellStyle name="_Копия Иктисод формалари о_Сурхондарё 2010 йил дастур_2012 КХК бириктириш" xfId="772"/>
    <cellStyle name="_Копия Иктисод формалари о_ФОРМА манзилли рўйхат" xfId="773"/>
    <cellStyle name="_Копия Иктисод формалари о_формалар" xfId="774"/>
    <cellStyle name="_Копия Иктисод формалари о_формалар янги" xfId="775"/>
    <cellStyle name="_Копия Иктисод формалари о_формалар янги_2012 КХК бириктириш" xfId="776"/>
    <cellStyle name="_Копия Иктисод формалари о_формалар_2012 КХК бириктириш" xfId="777"/>
    <cellStyle name="_Копия Иктисод формалари о_Форма-Прог-НРМ-2010" xfId="778"/>
    <cellStyle name="_Копия Иктисод формалари о_Форма-Прог-НРМ-2010 01.10.09" xfId="779"/>
    <cellStyle name="_Копия Иктисод формалари о_Форма-Прог-НРМ-2010 01.10.09_2012 КХК бириктириш" xfId="780"/>
    <cellStyle name="_Копия Иктисод формалари о_Форма-Прог-НРМ-2010 5.10.09" xfId="781"/>
    <cellStyle name="_Копия Иктисод формалари о_Форма-Прог-НРМ-2010 5.10.09 Минтруд" xfId="782"/>
    <cellStyle name="_Копия Иктисод формалари о_Форма-Прог-НРМ-2010 5.10.09 Минтруд_2012 КХК бириктириш" xfId="783"/>
    <cellStyle name="_Копия Иктисод формалари о_Форма-Прог-НРМ-2010 5.10.09_2012 КХК бириктириш" xfId="784"/>
    <cellStyle name="_Копия Иктисод формалари о_Форма-Прог-НРМ-2010_2012 КХК бириктириш" xfId="785"/>
    <cellStyle name="_Копия Иктисод формалари о_Хужайли касаначи ДАСТУР-2011" xfId="786"/>
    <cellStyle name="_Копия Иктисод формалари о_Хужайли т." xfId="787"/>
    <cellStyle name="_Копия Иктисод формалари о_ХЎЖАЙЛИ Т.2012-МАНЗИЛЛИ ДАСТУР" xfId="788"/>
    <cellStyle name="_Копия Иктисод формалари о_ЯНГИ ОБЪЕКТ ВА КЕНГАЙТИРИШ ОХИРГИСИ 1-2 ИЛОВА 2010 ДАСТУР" xfId="789"/>
    <cellStyle name="_Коракалпогистон" xfId="790"/>
    <cellStyle name="_КР Озик-овкат 29.09 (Сурх)" xfId="791"/>
    <cellStyle name="_КР1046-1047-1050 общий 18 графа на 24 марта" xfId="792"/>
    <cellStyle name="_КТВФЙ ДАСТУРИ КАШКАДАРЁ МАНЗИЛЛИ РУЙХАТ3" xfId="793"/>
    <cellStyle name="_КТВФЙ ДАСТУРИ КАШКАДАРЁ МАНЗИЛЛИ РУЙХАТ3_2.Куролли Кучлар хисоботи 1-март холатида Вазирликка" xfId="794"/>
    <cellStyle name="_КТВФЙ ДАСТУРИ КАШКАДАРЁ МАНЗИЛЛИ РУЙХАТ3_2016 й ИЮН АСЛlИ" xfId="795"/>
    <cellStyle name="_КТВФЙ ДАСТУРИ КАШКАДАРЁ МАНЗИЛЛИ РУЙХАТ3_2016 й МАЙ АСЛlИ" xfId="796"/>
    <cellStyle name="_Қаршига квота-11" xfId="797"/>
    <cellStyle name="_Лойихалар бўйича маълумот " xfId="798"/>
    <cellStyle name="_Марказий банк" xfId="799"/>
    <cellStyle name="_Махсус ярмарка 2012 йил" xfId="800"/>
    <cellStyle name="_МОЛИЯ даромад-харажат" xfId="801"/>
    <cellStyle name="_МОЛИЯ даромад-харажат_16 апрел ойи манзилли" xfId="802"/>
    <cellStyle name="_МОЛИЯ даромад-харажат_16 илова ИЮН ойи адрес.готов" xfId="803"/>
    <cellStyle name="_МОЛИЯ даромад-харажат_2010 ДАСТУР ЗОКИР АКАГА СОРТИРОВКА ТАСДИК" xfId="804"/>
    <cellStyle name="_МОЛИЯ даромад-харажат_2010 ДАСТУР КФЙ ва МФЙ ТАСДИК 2" xfId="805"/>
    <cellStyle name="_МОЛИЯ даромад-харажат_5-жадвал" xfId="806"/>
    <cellStyle name="_МОЛИЯ даромад-харажат_Бухоро вилоят Бандалик-2010" xfId="807"/>
    <cellStyle name="_МОЛИЯ даромад-харажат_Бухоро вилоятБандалик" xfId="808"/>
    <cellStyle name="_МОЛИЯ даромад-харажат_Бухоро вилоятБандалик-2010" xfId="809"/>
    <cellStyle name="_МОЛИЯ даромад-харажат_Бухоро вилоятБандалик-20102" xfId="810"/>
    <cellStyle name="_МОЛИЯ даромад-харажат_ДАСТУР ИЖРОСИ 6 ОЙЛИК АЛОХИДА" xfId="811"/>
    <cellStyle name="_МОЛИЯ даромад-харажат_Илхомбек 1 - 8 гача жадвали" xfId="812"/>
    <cellStyle name="_МОЛИЯ даромад-харажат_Илхомбек 1-13 дан жадвали" xfId="813"/>
    <cellStyle name="_МОЛИЯ даромад-харажат_КТВФЙ ДАСТУРИ КАШКАДАРЁ МАНЗИЛЛИ РУЙХАТ3" xfId="814"/>
    <cellStyle name="_МОЛИЯ даромад-харажат_КФЙ ва МФЙ буйича дастур" xfId="815"/>
    <cellStyle name="_МОЛИЯ даромад-харажат_МАНЗИЛЛИ РУЙХАТ 9 - 16 гача жадвали ЯНГИСИ" xfId="816"/>
    <cellStyle name="_МОЛИЯ даромад-харажат_СВОД.. 2010 йил ДАСТУРИ" xfId="817"/>
    <cellStyle name="_МОЛИЯ даромад-харажат_ФОРМА манзилли рўйхат" xfId="818"/>
    <cellStyle name="_МОЛИЯ даромад-харажат_ЯНГИ ОБЪЕКТ ВА КЕНГАЙТИРИШ ОХИРГИСИ 1-2 ИЛОВА 2010 ДАСТУР" xfId="819"/>
    <cellStyle name="_Мониторинг 5-число (Образец)" xfId="820"/>
    <cellStyle name="_Наманган-1" xfId="821"/>
    <cellStyle name="_Наманган-1_16 апрел ойи манзилли" xfId="822"/>
    <cellStyle name="_Наманган-1_16 илова ИЮН ойи адрес.готов" xfId="823"/>
    <cellStyle name="_Наманган-1_2.Куролли Кучлар хисоботи 1-март холатида Вазирликка" xfId="824"/>
    <cellStyle name="_Наманган-1_2010 ДАСТУР ЗОКИР АКАГА СОРТИРОВКА ТАСДИК" xfId="825"/>
    <cellStyle name="_Наманган-1_2010 ДАСТУР КФЙ ва МФЙ ТАСДИК 2" xfId="826"/>
    <cellStyle name="_Наманган-1_2016 й ИЮН АСЛlИ" xfId="827"/>
    <cellStyle name="_Наманган-1_2016 й МАЙ АСЛlИ" xfId="828"/>
    <cellStyle name="_Наманган-1_21.02.12.тазасы" xfId="829"/>
    <cellStyle name="_Наманган-1_29" xfId="830"/>
    <cellStyle name="_Наманган-1_3.МАХСУС ЯРМАРКА ХИСОБОТИ 2014 ЙИЛ" xfId="831"/>
    <cellStyle name="_Наманган-1_3.Миграция маълумоти 1-март ҳолатида ВАЗИРЛИККА" xfId="832"/>
    <cellStyle name="_Наманган-1_3-4-Хатга илова-04080-ИЖРО" xfId="833"/>
    <cellStyle name="_Наманган-1_4-5-форма" xfId="834"/>
    <cellStyle name="_Наманган-1_5-жадвал" xfId="835"/>
    <cellStyle name="_Наманган-1_5-форма" xfId="836"/>
    <cellStyle name="_Наманган-1_5-форма_2.Куролли Кучлар хисоботи 1-март холатида Вазирликка" xfId="837"/>
    <cellStyle name="_Наманган-1_Бухоро вилоят Бандалик-2010" xfId="838"/>
    <cellStyle name="_Наманган-1_Бухоро вилоятБандалик" xfId="839"/>
    <cellStyle name="_Наманган-1_Бухоро вилоятБандалик-2010" xfId="840"/>
    <cellStyle name="_Наманган-1_Бухоро вилоятБандалик-20102" xfId="841"/>
    <cellStyle name="_Наманган-1_Вазирликка 25 сентябр холатига" xfId="842"/>
    <cellStyle name="_Наманган-1_Вазирликка 25 сентябр холатига_2.Куролли Кучлар хисоботи 1-март холатида Вазирликка" xfId="843"/>
    <cellStyle name="_Наманган-1_Вилоят буйича жами" xfId="844"/>
    <cellStyle name="_Наманган-1_ДАСТУР 2009 й. 7 ойлик кутилиш 86745та ФАКТ" xfId="845"/>
    <cellStyle name="_Наманган-1_ДАСТУР 2009 й. 7 ойлик кутилиш 86745та ФАКТ_2.Куролли Кучлар хисоботи 1-март холатида Вазирликка" xfId="846"/>
    <cellStyle name="_Наманган-1_ДАСТУР ИЖРОСИ 6 ОЙЛИК АЛОХИДА" xfId="847"/>
    <cellStyle name="_Наманган-1_ДАСТУР ИЖРОСИ 6 ОЙЛИК АЛОХИДА_2.Куролли Кучлар хисоботи 1-март холатида Вазирликка" xfId="848"/>
    <cellStyle name="_Наманган-1_ДАСТУР ИЖРОСИ 6 ОЙЛИК АЛОХИДА_2016 й ИЮН АСЛlИ" xfId="849"/>
    <cellStyle name="_Наманган-1_ДАСТУР ИЖРОСИ 6 ОЙЛИК АЛОХИДА_2016 й МАЙ АСЛlИ" xfId="850"/>
    <cellStyle name="_Наманган-1_Жиззах вилоят 1-чорак хис" xfId="851"/>
    <cellStyle name="_Наманган-1_иктисодга" xfId="853"/>
    <cellStyle name="_Наманган-1_Иктисодиёт бошкармаси 1-чорак" xfId="854"/>
    <cellStyle name="_Наманган-1_Иктисодиёт бошкармаси 1-чорак_2.Куролли Кучлар хисоботи 1-март холатида Вазирликка" xfId="855"/>
    <cellStyle name="_Наманган-1_Иктисодиёт бошкармаси 1-чорак_КАШКАДАРЁ КВОТА, ЖАМОАТ, КАСБГА УКИТИШ" xfId="856"/>
    <cellStyle name="_Наманган-1_Илхомбек 1 - 8 гача жадвали" xfId="857"/>
    <cellStyle name="_Наманган-1_Илхомбек 1-13 дан жадвали" xfId="858"/>
    <cellStyle name="_Наманган-1_иш урин разбори" xfId="859"/>
    <cellStyle name="_Наманган-1_июн ойи иш урни" xfId="860"/>
    <cellStyle name="_Наманган-1_Йиллик режа таксимоти" xfId="852"/>
    <cellStyle name="_Наманган-1_КАСАНАЧИЛИК 2009 ЙИЛ 1-ЧОРАК." xfId="861"/>
    <cellStyle name="_Наманган-1_КАШКАДАРЁ КВОТА, ЖАМОАТ, КАСБГА УКИТИШ" xfId="862"/>
    <cellStyle name="_Наманган-1_Квота 2012 йил режаси" xfId="863"/>
    <cellStyle name="_Наманган-1_КТВФЙ ДАСТУРИ КАШКАДАРЁ МАНЗИЛЛИ РУЙХАТ3" xfId="864"/>
    <cellStyle name="_Наманган-1_КФЙ ва МФЙ буйича дастур" xfId="865"/>
    <cellStyle name="_Наманган-1_Қаршига квота-11" xfId="866"/>
    <cellStyle name="_Наманган-1_Қаршига квота-11_2.Куролли Кучлар хисоботи 1-март холатида Вазирликка" xfId="867"/>
    <cellStyle name="_Наманган-1_МАНЗИЛЛИ РУЙХАТ 9 - 16 гача жадвали ЯНГИСИ" xfId="868"/>
    <cellStyle name="_Наманган-1_Махсус ярмарка 2012 йил" xfId="869"/>
    <cellStyle name="_Наманган-1_ПРОМ 2010-1чорак-жадваллар 23.03" xfId="870"/>
    <cellStyle name="_Наманган-1_Режа булиниши" xfId="871"/>
    <cellStyle name="_Наманган-1_СВОД.. 2010 йил ДАСТУРИ" xfId="872"/>
    <cellStyle name="_Наманган-1_Сухроб Вилоят свод" xfId="873"/>
    <cellStyle name="_Наманган-1_ФОРМА манзилли рўйхат" xfId="874"/>
    <cellStyle name="_Наманган-1_ХОКИМГА 2009 й. 7 ойлик ЯНГИ ИШ УРИН ОХИРГИСИ. РАЗБОР" xfId="875"/>
    <cellStyle name="_Наманган-1_Шакарбулоқ" xfId="876"/>
    <cellStyle name="_Наманган-1_Шакарбулоқ_2.Куролли Кучлар хисоботи 1-март холатида Вазирликка" xfId="877"/>
    <cellStyle name="_Наманган-1_Шомурод акага" xfId="878"/>
    <cellStyle name="_Наманган-1_ЯНГИ ОБЪЕКТ ВА КЕНГАЙТИРИШ ОХИРГИСИ 1-2 ИЛОВА 2010 ДАСТУР" xfId="879"/>
    <cellStyle name="_ОБЛПЛАГА 2008 й. 12 ойлик ва йиллик маълумотлар берилди." xfId="880"/>
    <cellStyle name="_ОБЛПЛАГА 2008 й. 12 ойлик ва йиллик маълумотлар берилди._2.Куролли Кучлар хисоботи 1-март холатида Вазирликка" xfId="881"/>
    <cellStyle name="_Пахтабанк" xfId="882"/>
    <cellStyle name="_ПП-1050 формы" xfId="883"/>
    <cellStyle name="_Прогноз 2009 год 2" xfId="884"/>
    <cellStyle name="_Произ.объект 2009" xfId="885"/>
    <cellStyle name="_ПСБ-ПР~1" xfId="886"/>
    <cellStyle name="_ПСБ-ПР~1_2010 ДАСТУР ЗОКИР АКАГА СОРТИРОВКА ТАСДИК" xfId="887"/>
    <cellStyle name="_ПСБ-ПР~1_2010 ДАСТУР КФЙ ва МФЙ ТАСДИК 2" xfId="888"/>
    <cellStyle name="_ПСБ-ПР~1_2012 КХК бириктириш" xfId="889"/>
    <cellStyle name="_ПСБ-ПР~1_КФЙ ва МФЙ буйича дастур" xfId="890"/>
    <cellStyle name="_ПСБ-ПР~1_СВОД.. 2010 йил ДАСТУРИ" xfId="891"/>
    <cellStyle name="_ПСБ-ПР~1_ЯНГИ ОБЪЕКТ ВА КЕНГАЙТИРИШ ОХИРГИСИ 1-2 ИЛОВА 2010 ДАСТУР" xfId="892"/>
    <cellStyle name="_ПФ-4232-сонли СЕНТЯБР-декабр" xfId="893"/>
    <cellStyle name="_ПФ-4232-сонли СЕНТЯБР-декабр_2.Куролли Кучлар хисоботи 1-март холатида Вазирликка" xfId="894"/>
    <cellStyle name="_Р.Шоабдурахмонов топшириғи - янги иш ўринлари" xfId="895"/>
    <cellStyle name="_Р.Шоабдурахмонов топшириғи - янги иш ўринлари_2012 КХК бириктириш" xfId="896"/>
    <cellStyle name="_Саидова Ежемесяч-3чис-2010" xfId="897"/>
    <cellStyle name="_Самар_анд" xfId="898"/>
    <cellStyle name="_Самар_анд_16 апрел ойи манзилли" xfId="899"/>
    <cellStyle name="_Самар_анд_16 илова ИЮН ойи адрес.готов" xfId="900"/>
    <cellStyle name="_Самар_анд_2.Куролли Кучлар хисоботи 1-март холатида Вазирликка" xfId="901"/>
    <cellStyle name="_Самар_анд_2010 ДАСТУР ЗОКИР АКАГА СОРТИРОВКА ТАСДИК" xfId="902"/>
    <cellStyle name="_Самар_анд_2010 ДАСТУР КФЙ ва МФЙ ТАСДИК 2" xfId="903"/>
    <cellStyle name="_Самар_анд_2016 й ИЮН АСЛlИ" xfId="904"/>
    <cellStyle name="_Самар_анд_2016 й МАЙ АСЛlИ" xfId="905"/>
    <cellStyle name="_Самар_анд_21.02.12.тазасы" xfId="906"/>
    <cellStyle name="_Самар_анд_29" xfId="907"/>
    <cellStyle name="_Самар_анд_3.МАХСУС ЯРМАРКА ХИСОБОТИ 2014 ЙИЛ" xfId="908"/>
    <cellStyle name="_Самар_анд_3.Миграция маълумоти 1-март ҳолатида ВАЗИРЛИККА" xfId="909"/>
    <cellStyle name="_Самар_анд_3-4-Хатга илова-04080-ИЖРО" xfId="910"/>
    <cellStyle name="_Самар_анд_4-5-форма" xfId="911"/>
    <cellStyle name="_Самар_анд_5-жадвал" xfId="912"/>
    <cellStyle name="_Самар_анд_5-форма" xfId="913"/>
    <cellStyle name="_Самар_анд_5-форма_2.Куролли Кучлар хисоботи 1-март холатида Вазирликка" xfId="914"/>
    <cellStyle name="_Самар_анд_Бухоро вилоят Бандалик-2010" xfId="915"/>
    <cellStyle name="_Самар_анд_Бухоро вилоятБандалик" xfId="916"/>
    <cellStyle name="_Самар_анд_Бухоро вилоятБандалик-2010" xfId="917"/>
    <cellStyle name="_Самар_анд_Бухоро вилоятБандалик-20102" xfId="918"/>
    <cellStyle name="_Самар_анд_Вазирликка 25 сентябр холатига" xfId="919"/>
    <cellStyle name="_Самар_анд_Вазирликка 25 сентябр холатига_2.Куролли Кучлар хисоботи 1-март холатида Вазирликка" xfId="920"/>
    <cellStyle name="_Самар_анд_Вилоят буйича жами" xfId="921"/>
    <cellStyle name="_Самар_анд_ДАСТУР 2009 й. 7 ойлик кутилиш 86745та ФАКТ" xfId="922"/>
    <cellStyle name="_Самар_анд_ДАСТУР 2009 й. 7 ойлик кутилиш 86745та ФАКТ_2.Куролли Кучлар хисоботи 1-март холатида Вазирликка" xfId="923"/>
    <cellStyle name="_Самар_анд_ДАСТУР ИЖРОСИ 6 ОЙЛИК АЛОХИДА" xfId="924"/>
    <cellStyle name="_Самар_анд_ДАСТУР ИЖРОСИ 6 ОЙЛИК АЛОХИДА_2.Куролли Кучлар хисоботи 1-март холатида Вазирликка" xfId="925"/>
    <cellStyle name="_Самар_анд_ДАСТУР ИЖРОСИ 6 ОЙЛИК АЛОХИДА_2016 й ИЮН АСЛlИ" xfId="926"/>
    <cellStyle name="_Самар_анд_ДАСТУР ИЖРОСИ 6 ОЙЛИК АЛОХИДА_2016 й МАЙ АСЛlИ" xfId="927"/>
    <cellStyle name="_Самар_анд_Жиззах вилоят 1-чорак хис" xfId="928"/>
    <cellStyle name="_Самар_анд_иктисодга" xfId="930"/>
    <cellStyle name="_Самар_анд_Иктисодиёт бошкармаси 1-чорак" xfId="931"/>
    <cellStyle name="_Самар_анд_Иктисодиёт бошкармаси 1-чорак_2.Куролли Кучлар хисоботи 1-март холатида Вазирликка" xfId="932"/>
    <cellStyle name="_Самар_анд_Иктисодиёт бошкармаси 1-чорак_КАШКАДАРЁ КВОТА, ЖАМОАТ, КАСБГА УКИТИШ" xfId="933"/>
    <cellStyle name="_Самар_анд_Илхомбек 1 - 8 гача жадвали" xfId="934"/>
    <cellStyle name="_Самар_анд_Илхомбек 1-13 дан жадвали" xfId="935"/>
    <cellStyle name="_Самар_анд_иш урин разбори" xfId="936"/>
    <cellStyle name="_Самар_анд_июн ойи иш урни" xfId="937"/>
    <cellStyle name="_Самар_анд_Йиллик режа таксимоти" xfId="929"/>
    <cellStyle name="_Самар_анд_КАСАНАЧИЛИК 2009 ЙИЛ 1-ЧОРАК." xfId="938"/>
    <cellStyle name="_Самар_анд_КАШКАДАРЁ КВОТА, ЖАМОАТ, КАСБГА УКИТИШ" xfId="939"/>
    <cellStyle name="_Самар_анд_Квота 2012 йил режаси" xfId="940"/>
    <cellStyle name="_Самар_анд_КТВФЙ ДАСТУРИ КАШКАДАРЁ МАНЗИЛЛИ РУЙХАТ3" xfId="941"/>
    <cellStyle name="_Самар_анд_КФЙ ва МФЙ буйича дастур" xfId="942"/>
    <cellStyle name="_Самар_анд_Қаршига квота-11" xfId="943"/>
    <cellStyle name="_Самар_анд_Қаршига квота-11_2.Куролли Кучлар хисоботи 1-март холатида Вазирликка" xfId="944"/>
    <cellStyle name="_Самар_анд_МАНЗИЛЛИ РУЙХАТ 9 - 16 гача жадвали ЯНГИСИ" xfId="945"/>
    <cellStyle name="_Самар_анд_Махсус ярмарка 2012 йил" xfId="946"/>
    <cellStyle name="_Самар_анд_ПРОМ 2010-1чорак-жадваллар 23.03" xfId="947"/>
    <cellStyle name="_Самар_анд_Режа булиниши" xfId="948"/>
    <cellStyle name="_Самар_анд_СВОД.. 2010 йил ДАСТУРИ" xfId="949"/>
    <cellStyle name="_Самар_анд_Сухроб Вилоят свод" xfId="950"/>
    <cellStyle name="_Самар_анд_ФОРМА манзилли рўйхат" xfId="951"/>
    <cellStyle name="_Самар_анд_ХОКИМГА 2009 й. 7 ойлик ЯНГИ ИШ УРИН ОХИРГИСИ. РАЗБОР" xfId="952"/>
    <cellStyle name="_Самар_анд_Шакарбулоқ" xfId="953"/>
    <cellStyle name="_Самар_анд_Шакарбулоқ_2.Куролли Кучлар хисоботи 1-март холатида Вазирликка" xfId="954"/>
    <cellStyle name="_Самар_анд_Шомурод акага" xfId="955"/>
    <cellStyle name="_Самар_анд_ЯНГИ ОБЪЕКТ ВА КЕНГАЙТИРИШ ОХИРГИСИ 1-2 ИЛОВА 2010 ДАСТУР" xfId="956"/>
    <cellStyle name="_СВОД КабМин-Вар-тОхирги" xfId="957"/>
    <cellStyle name="_Свод Част 2" xfId="958"/>
    <cellStyle name="_СВОД-Банк-Вилоят" xfId="959"/>
    <cellStyle name="_СВОД-Умумий" xfId="960"/>
    <cellStyle name="_Сирдарё" xfId="961"/>
    <cellStyle name="_Сирдарё вилоят 3-курс" xfId="962"/>
    <cellStyle name="_Сирдарё_16 апрел ойи манзилли" xfId="963"/>
    <cellStyle name="_Сирдарё_16 илова ИЮН ойи адрес.готов" xfId="964"/>
    <cellStyle name="_Сирдарё_2.Куролли Кучлар хисоботи 1-март холатида Вазирликка" xfId="965"/>
    <cellStyle name="_Сирдарё_2010 ДАСТУР ЗОКИР АКАГА СОРТИРОВКА ТАСДИК" xfId="966"/>
    <cellStyle name="_Сирдарё_2010 ДАСТУР КФЙ ва МФЙ ТАСДИК 2" xfId="967"/>
    <cellStyle name="_Сирдарё_2016 й ИЮН АСЛlИ" xfId="968"/>
    <cellStyle name="_Сирдарё_2016 й МАЙ АСЛlИ" xfId="969"/>
    <cellStyle name="_Сирдарё_21.02.12.тазасы" xfId="970"/>
    <cellStyle name="_Сирдарё_29" xfId="971"/>
    <cellStyle name="_Сирдарё_3.МАХСУС ЯРМАРКА ХИСОБОТИ 2014 ЙИЛ" xfId="972"/>
    <cellStyle name="_Сирдарё_3.Миграция маълумоти 1-март ҳолатида ВАЗИРЛИККА" xfId="973"/>
    <cellStyle name="_Сирдарё_3-4-Хатга илова-04080-ИЖРО" xfId="974"/>
    <cellStyle name="_Сирдарё_4-5-форма" xfId="975"/>
    <cellStyle name="_Сирдарё_5-жадвал" xfId="976"/>
    <cellStyle name="_Сирдарё_5-форма" xfId="977"/>
    <cellStyle name="_Сирдарё_5-форма_2.Куролли Кучлар хисоботи 1-март холатида Вазирликка" xfId="978"/>
    <cellStyle name="_Сирдарё_Бухоро вилоят Бандалик-2010" xfId="979"/>
    <cellStyle name="_Сирдарё_Бухоро вилоятБандалик" xfId="980"/>
    <cellStyle name="_Сирдарё_Бухоро вилоятБандалик-2010" xfId="981"/>
    <cellStyle name="_Сирдарё_Бухоро вилоятБандалик-20102" xfId="982"/>
    <cellStyle name="_Сирдарё_Вазирликка 25 сентябр холатига" xfId="983"/>
    <cellStyle name="_Сирдарё_Вазирликка 25 сентябр холатига_2.Куролли Кучлар хисоботи 1-март холатида Вазирликка" xfId="984"/>
    <cellStyle name="_Сирдарё_Вилоят буйича жами" xfId="985"/>
    <cellStyle name="_Сирдарё_ДАСТУР 2009 й. 7 ойлик кутилиш 86745та ФАКТ" xfId="986"/>
    <cellStyle name="_Сирдарё_ДАСТУР 2009 й. 7 ойлик кутилиш 86745та ФАКТ_2.Куролли Кучлар хисоботи 1-март холатида Вазирликка" xfId="987"/>
    <cellStyle name="_Сирдарё_ДАСТУР ИЖРОСИ 6 ОЙЛИК АЛОХИДА" xfId="988"/>
    <cellStyle name="_Сирдарё_ДАСТУР ИЖРОСИ 6 ОЙЛИК АЛОХИДА_2.Куролли Кучлар хисоботи 1-март холатида Вазирликка" xfId="989"/>
    <cellStyle name="_Сирдарё_ДАСТУР ИЖРОСИ 6 ОЙЛИК АЛОХИДА_2016 й ИЮН АСЛlИ" xfId="990"/>
    <cellStyle name="_Сирдарё_ДАСТУР ИЖРОСИ 6 ОЙЛИК АЛОХИДА_2016 й МАЙ АСЛlИ" xfId="991"/>
    <cellStyle name="_Сирдарё_Жиззах вилоят 1-чорак хис" xfId="992"/>
    <cellStyle name="_Сирдарё_иктисодга" xfId="994"/>
    <cellStyle name="_Сирдарё_Иктисодиёт бошкармаси 1-чорак" xfId="995"/>
    <cellStyle name="_Сирдарё_Иктисодиёт бошкармаси 1-чорак_2.Куролли Кучлар хисоботи 1-март холатида Вазирликка" xfId="996"/>
    <cellStyle name="_Сирдарё_Иктисодиёт бошкармаси 1-чорак_КАШКАДАРЁ КВОТА, ЖАМОАТ, КАСБГА УКИТИШ" xfId="997"/>
    <cellStyle name="_Сирдарё_Илхомбек 1 - 8 гача жадвали" xfId="998"/>
    <cellStyle name="_Сирдарё_Илхомбек 1-13 дан жадвали" xfId="999"/>
    <cellStyle name="_Сирдарё_иш урин разбори" xfId="1000"/>
    <cellStyle name="_Сирдарё_июн ойи иш урни" xfId="1001"/>
    <cellStyle name="_Сирдарё_Йиллик режа таксимоти" xfId="993"/>
    <cellStyle name="_Сирдарё_КАСАНАЧИЛИК 2009 ЙИЛ 1-ЧОРАК." xfId="1002"/>
    <cellStyle name="_Сирдарё_КАШКАДАРЁ КВОТА, ЖАМОАТ, КАСБГА УКИТИШ" xfId="1003"/>
    <cellStyle name="_Сирдарё_Квота 2012 йил режаси" xfId="1004"/>
    <cellStyle name="_Сирдарё_КТВФЙ ДАСТУРИ КАШКАДАРЁ МАНЗИЛЛИ РУЙХАТ3" xfId="1005"/>
    <cellStyle name="_Сирдарё_КФЙ ва МФЙ буйича дастур" xfId="1006"/>
    <cellStyle name="_Сирдарё_Қаршига квота-11" xfId="1007"/>
    <cellStyle name="_Сирдарё_Қаршига квота-11_2.Куролли Кучлар хисоботи 1-март холатида Вазирликка" xfId="1008"/>
    <cellStyle name="_Сирдарё_МАНЗИЛЛИ РУЙХАТ 9 - 16 гача жадвали ЯНГИСИ" xfId="1009"/>
    <cellStyle name="_Сирдарё_Махсус ярмарка 2012 йил" xfId="1010"/>
    <cellStyle name="_Сирдарё_ПРОМ 2010-1чорак-жадваллар 23.03" xfId="1011"/>
    <cellStyle name="_Сирдарё_Режа булиниши" xfId="1012"/>
    <cellStyle name="_Сирдарё_СВОД.. 2010 йил ДАСТУРИ" xfId="1013"/>
    <cellStyle name="_Сирдарё_Сухроб Вилоят свод" xfId="1014"/>
    <cellStyle name="_Сирдарё_ФОРМА манзилли рўйхат" xfId="1015"/>
    <cellStyle name="_Сирдарё_ХОКИМГА 2009 й. 7 ойлик ЯНГИ ИШ УРИН ОХИРГИСИ. РАЗБОР" xfId="1016"/>
    <cellStyle name="_Сирдарё_Шакарбулоқ" xfId="1017"/>
    <cellStyle name="_Сирдарё_Шакарбулоқ_2.Куролли Кучлар хисоботи 1-март холатида Вазирликка" xfId="1018"/>
    <cellStyle name="_Сирдарё_Шомурод акага" xfId="1019"/>
    <cellStyle name="_Сирдарё_ЯНГИ ОБЪЕКТ ВА КЕНГАЙТИРИШ ОХИРГИСИ 1-2 ИЛОВА 2010 ДАСТУР" xfId="1020"/>
    <cellStyle name="_Сурхондарё" xfId="1021"/>
    <cellStyle name="_Сурхондарё " xfId="1022"/>
    <cellStyle name="_Сурхондарё _16 апрел ойи манзилли" xfId="1023"/>
    <cellStyle name="_Сурхондарё _16 илова ИЮН ойи адрес.готов" xfId="1024"/>
    <cellStyle name="_Сурхондарё _2.Куролли Кучлар хисоботи 1-март холатида Вазирликка" xfId="1025"/>
    <cellStyle name="_Сурхондарё _2010 ДАСТУР ЗОКИР АКАГА СОРТИРОВКА ТАСДИК" xfId="1026"/>
    <cellStyle name="_Сурхондарё _2010 ДАСТУР КФЙ ва МФЙ ТАСДИК 2" xfId="1027"/>
    <cellStyle name="_Сурхондарё _2016 й ИЮН АСЛlИ" xfId="1028"/>
    <cellStyle name="_Сурхондарё _2016 й МАЙ АСЛlИ" xfId="1029"/>
    <cellStyle name="_Сурхондарё _21.02.12.тазасы" xfId="1030"/>
    <cellStyle name="_Сурхондарё _29" xfId="1031"/>
    <cellStyle name="_Сурхондарё _3.МАХСУС ЯРМАРКА ХИСОБОТИ 2014 ЙИЛ" xfId="1032"/>
    <cellStyle name="_Сурхондарё _3.Миграция маълумоти 1-март ҳолатида ВАЗИРЛИККА" xfId="1033"/>
    <cellStyle name="_Сурхондарё _3-4-Хатга илова-04080-ИЖРО" xfId="1034"/>
    <cellStyle name="_Сурхондарё _4-5-форма" xfId="1035"/>
    <cellStyle name="_Сурхондарё _5-жадвал" xfId="1036"/>
    <cellStyle name="_Сурхондарё _5-форма" xfId="1037"/>
    <cellStyle name="_Сурхондарё _5-форма_2.Куролли Кучлар хисоботи 1-март холатида Вазирликка" xfId="1038"/>
    <cellStyle name="_Сурхондарё _Бухоро вилоят Бандалик-2010" xfId="1039"/>
    <cellStyle name="_Сурхондарё _Бухоро вилоятБандалик" xfId="1040"/>
    <cellStyle name="_Сурхондарё _Бухоро вилоятБандалик-2010" xfId="1041"/>
    <cellStyle name="_Сурхондарё _Бухоро вилоятБандалик-20102" xfId="1042"/>
    <cellStyle name="_Сурхондарё _Вазирликка 25 сентябр холатига" xfId="1043"/>
    <cellStyle name="_Сурхондарё _Вазирликка 25 сентябр холатига_2.Куролли Кучлар хисоботи 1-март холатида Вазирликка" xfId="1044"/>
    <cellStyle name="_Сурхондарё _Вилоят буйича жами" xfId="1045"/>
    <cellStyle name="_Сурхондарё _ДАСТУР 2009 й. 7 ойлик кутилиш 86745та ФАКТ" xfId="1046"/>
    <cellStyle name="_Сурхондарё _ДАСТУР 2009 й. 7 ойлик кутилиш 86745та ФАКТ_2.Куролли Кучлар хисоботи 1-март холатида Вазирликка" xfId="1047"/>
    <cellStyle name="_Сурхондарё _ДАСТУР ИЖРОСИ 6 ОЙЛИК АЛОХИДА" xfId="1048"/>
    <cellStyle name="_Сурхондарё _ДАСТУР ИЖРОСИ 6 ОЙЛИК АЛОХИДА_2.Куролли Кучлар хисоботи 1-март холатида Вазирликка" xfId="1049"/>
    <cellStyle name="_Сурхондарё _ДАСТУР ИЖРОСИ 6 ОЙЛИК АЛОХИДА_2016 й ИЮН АСЛlИ" xfId="1050"/>
    <cellStyle name="_Сурхондарё _ДАСТУР ИЖРОСИ 6 ОЙЛИК АЛОХИДА_2016 й МАЙ АСЛlИ" xfId="1051"/>
    <cellStyle name="_Сурхондарё _Жиззах вилоят 1-чорак хис" xfId="1052"/>
    <cellStyle name="_Сурхондарё _иктисодга" xfId="1054"/>
    <cellStyle name="_Сурхондарё _Иктисодиёт бошкармаси 1-чорак" xfId="1055"/>
    <cellStyle name="_Сурхондарё _Иктисодиёт бошкармаси 1-чорак_2.Куролли Кучлар хисоботи 1-март холатида Вазирликка" xfId="1056"/>
    <cellStyle name="_Сурхондарё _Иктисодиёт бошкармаси 1-чорак_КАШКАДАРЁ КВОТА, ЖАМОАТ, КАСБГА УКИТИШ" xfId="1057"/>
    <cellStyle name="_Сурхондарё _Илхомбек 1 - 8 гача жадвали" xfId="1058"/>
    <cellStyle name="_Сурхондарё _Илхомбек 1-13 дан жадвали" xfId="1059"/>
    <cellStyle name="_Сурхондарё _иш урин разбори" xfId="1060"/>
    <cellStyle name="_Сурхондарё _июн ойи иш урни" xfId="1061"/>
    <cellStyle name="_Сурхондарё _Йиллик режа таксимоти" xfId="1053"/>
    <cellStyle name="_Сурхондарё _КАСАНАЧИЛИК 2009 ЙИЛ 1-ЧОРАК." xfId="1062"/>
    <cellStyle name="_Сурхондарё _КАШКАДАРЁ КВОТА, ЖАМОАТ, КАСБГА УКИТИШ" xfId="1063"/>
    <cellStyle name="_Сурхондарё _Квота 2012 йил режаси" xfId="1064"/>
    <cellStyle name="_Сурхондарё _КТВФЙ ДАСТУРИ КАШКАДАРЁ МАНЗИЛЛИ РУЙХАТ3" xfId="1065"/>
    <cellStyle name="_Сурхондарё _КФЙ ва МФЙ буйича дастур" xfId="1066"/>
    <cellStyle name="_Сурхондарё _Қаршига квота-11" xfId="1067"/>
    <cellStyle name="_Сурхондарё _Қаршига квота-11_2.Куролли Кучлар хисоботи 1-март холатида Вазирликка" xfId="1068"/>
    <cellStyle name="_Сурхондарё _МАНЗИЛЛИ РУЙХАТ 9 - 16 гача жадвали ЯНГИСИ" xfId="1069"/>
    <cellStyle name="_Сурхондарё _Махсус ярмарка 2012 йил" xfId="1070"/>
    <cellStyle name="_Сурхондарё _ПРОМ 2010-1чорак-жадваллар 23.03" xfId="1071"/>
    <cellStyle name="_Сурхондарё _Режа булиниши" xfId="1072"/>
    <cellStyle name="_Сурхондарё _СВОД.. 2010 йил ДАСТУРИ" xfId="1073"/>
    <cellStyle name="_Сурхондарё _Сухроб Вилоят свод" xfId="1074"/>
    <cellStyle name="_Сурхондарё _ФОРМА манзилли рўйхат" xfId="1075"/>
    <cellStyle name="_Сурхондарё _ХОКИМГА 2009 й. 7 ойлик ЯНГИ ИШ УРИН ОХИРГИСИ. РАЗБОР" xfId="1076"/>
    <cellStyle name="_Сурхондарё _Шакарбулоқ" xfId="1077"/>
    <cellStyle name="_Сурхондарё _Шакарбулоқ_2.Куролли Кучлар хисоботи 1-март холатида Вазирликка" xfId="1078"/>
    <cellStyle name="_Сурхондарё _Шомурод акага" xfId="1079"/>
    <cellStyle name="_Сурхондарё _ЯНГИ ОБЪЕКТ ВА КЕНГАЙТИРИШ ОХИРГИСИ 1-2 ИЛОВА 2010 ДАСТУР" xfId="1080"/>
    <cellStyle name="_Сухроб Вилоят свод" xfId="1081"/>
    <cellStyle name="_ТошВилоят" xfId="1082"/>
    <cellStyle name="_Тошкент в." xfId="1083"/>
    <cellStyle name="_Тошкент в._2.Куролли Кучлар хисоботи 1-март холатида Вазирликка" xfId="1084"/>
    <cellStyle name="_Тошкент в._КАШКАДАРЁ КВОТА, ЖАМОАТ, КАСБГА УКИТИШ" xfId="1085"/>
    <cellStyle name="_Тошкент в._Хизмат кўрсатиш" xfId="1086"/>
    <cellStyle name="_учта туман буйича касана" xfId="1087"/>
    <cellStyle name="_учта туман буйича касана_2012 КХК бириктириш" xfId="1088"/>
    <cellStyle name="_Фаолият" xfId="1089"/>
    <cellStyle name="_Фаолият_16 апрел ойи манзилли" xfId="1090"/>
    <cellStyle name="_Фаолият_16 илова ИЮН ойи адрес.готов" xfId="1091"/>
    <cellStyle name="_Фаолият_1-ЯРИМ ЙИЛЛИК ХИСОБОТЛАР" xfId="1092"/>
    <cellStyle name="_Фаолият_2010 ДАСТУР ЗОКИР АКАГА СОРТИРОВКА ТАСДИК" xfId="1093"/>
    <cellStyle name="_Фаолият_2010 ДАСТУР КФЙ ва МФЙ ТАСДИК 2" xfId="1094"/>
    <cellStyle name="_Фаолият_21.02.12.тазасы" xfId="1095"/>
    <cellStyle name="_Фаолият_38-Ж" xfId="1096"/>
    <cellStyle name="_Фаолият_5-жадвал" xfId="1097"/>
    <cellStyle name="_Фаолият_67 та жадвал №2" xfId="1098"/>
    <cellStyle name="_Фаолият_67 та жадвал №2_Хизмат кўрсатиш" xfId="1099"/>
    <cellStyle name="_Фаолият_67 талик жадвал-Иктисод №1" xfId="1100"/>
    <cellStyle name="_Фаолият_67 талик жадвал-Иктисод №1_Хизмат кўрсатиш" xfId="1101"/>
    <cellStyle name="_Фаолият_9 ойлик бажарилиши" xfId="1102"/>
    <cellStyle name="_Фаолият_БАЖАРИЛИШИ 1-май" xfId="1103"/>
    <cellStyle name="_Фаолият_Бобир учун 67 талик жадвал-Иктисод" xfId="1104"/>
    <cellStyle name="_Фаолият_Бобир учун 67 талик жадвал-Иктисод_Хизмат кўрсатиш" xfId="1105"/>
    <cellStyle name="_Фаолият_Бухоро вилоят Бандалик-2010" xfId="1106"/>
    <cellStyle name="_Фаолият_Бухоро вилоятБандалик" xfId="1107"/>
    <cellStyle name="_Фаолият_Бухоро вилоятБандалик-2010" xfId="1108"/>
    <cellStyle name="_Фаолият_Бухоро вилоятБандалик-20102" xfId="1109"/>
    <cellStyle name="_Фаолият_ДАСТУР ИЖРОСИ 6 ОЙЛИК АЛОХИДА" xfId="1110"/>
    <cellStyle name="_Фаолият_ДАСТУР ИЖРОСИ СВОД" xfId="1111"/>
    <cellStyle name="_Фаолият_Ёкиб ака чораклик" xfId="1112"/>
    <cellStyle name="_Фаолият_Ёкиб ака чораклик_2.Куролли Кучлар хисоботи 1-март холатида Вазирликка" xfId="1113"/>
    <cellStyle name="_Фаолият_Ёкиб ака чораклик_КАШКАДАРЁ КВОТА, ЖАМОАТ, КАСБГА УКИТИШ" xfId="1114"/>
    <cellStyle name="_Фаолият_Жиз" xfId="1115"/>
    <cellStyle name="_Фаолият_иктисодга" xfId="1116"/>
    <cellStyle name="_Фаолият_ИКТИСОДИЁТ БОШКАРМАСИ ЖАДВАЛЛАРИ" xfId="1117"/>
    <cellStyle name="_Фаолият_ИКТИСОДИЁТ БОШКАРМАСИ ЖАДВАЛЛАРИ_2.Куролли Кучлар хисоботи 1-март холатида Вазирликка" xfId="1118"/>
    <cellStyle name="_Фаолият_ИКТИСОДИЁТ БОШКАРМАСИ ЖАДВАЛЛАРИ_2016 й ИЮН АСЛlИ" xfId="1119"/>
    <cellStyle name="_Фаолият_ИКТИСОДИЁТ БОШКАРМАСИ ЖАДВАЛЛАРИ_2016 й МАЙ АСЛlИ" xfId="1120"/>
    <cellStyle name="_Фаолият_Илхомбек 1 - 8 гача жадвали" xfId="1121"/>
    <cellStyle name="_Фаолият_Илхомбек 1-13 дан жадвали" xfId="1122"/>
    <cellStyle name="_Фаолият_Касаначи 4 ой" xfId="1123"/>
    <cellStyle name="_Фаолият_Касаначи 4 ой_Хизмат кўрсатиш" xfId="1124"/>
    <cellStyle name="_Фаолият_КИШЛОК ДАСТУРИ 6-ОЙЛИК 10-11-жадваллар" xfId="1125"/>
    <cellStyle name="_Фаолият_КИШЛОК ДАСТУРИ 6-ОЙЛИК 10-11-жадваллар_2.Куролли Кучлар хисоботи 1-март холатида Вазирликка" xfId="1126"/>
    <cellStyle name="_Фаолият_КИШЛОК ДАСТУРИ 6-ОЙЛИК 10-11-жадваллар_2016 й ИЮН АСЛlИ" xfId="1127"/>
    <cellStyle name="_Фаолият_КИШЛОК ДАСТУРИ 6-ОЙЛИК 10-11-жадваллар_2016 й МАЙ АСЛlИ" xfId="1128"/>
    <cellStyle name="_Фаолият_КИШЛОК ДАСТУРИ 7-ОЙЛИК 10-11-жадваллар" xfId="1129"/>
    <cellStyle name="_Фаолият_КИШЛОК ДАСТУРИ 7-ОЙЛИК 10-11-жадваллар_2.Куролли Кучлар хисоботи 1-март холатида Вазирликка" xfId="1130"/>
    <cellStyle name="_Фаолият_КИШЛОК ДАСТУРИ 7-ОЙЛИК 10-11-жадваллар_2016 й ИЮН АСЛlИ" xfId="1131"/>
    <cellStyle name="_Фаолият_КИШЛОК ДАСТУРИ 7-ОЙЛИК 10-11-жадваллар_2016 й МАЙ АСЛlИ" xfId="1132"/>
    <cellStyle name="_Фаолият_КТВФЙ ДАСТУРИ КАШКАДАРЁ МАНЗИЛЛИ РУЙХАТ3" xfId="1133"/>
    <cellStyle name="_Фаолият_КФЙ ва МФЙ буйича дастур" xfId="1134"/>
    <cellStyle name="_Фаолият_қишлоқ таррақиёти 82 банд тўлиқ" xfId="1135"/>
    <cellStyle name="_Фаолият_МАНЗИЛЛИ РУЙХАТ 9 - 16 гача жадвали ЯНГИСИ" xfId="1136"/>
    <cellStyle name="_Фаолият_Р.Шоабдурахмонов топшириғи - янги иш ўринлари" xfId="1137"/>
    <cellStyle name="_Фаолият_Р.Шоабдурахмонов топшириғи - янги иш ўринлари_2.Куролли Кучлар хисоботи 1-март холатида Вазирликка" xfId="1138"/>
    <cellStyle name="_Фаолият_Р.Шоабдурахмонов топшириғи - янги иш ўринлари_КАШКАДАРЁ КВОТА, ЖАМОАТ, КАСБГА УКИТИШ" xfId="1139"/>
    <cellStyle name="_Фаолият_СВОД.. 2010 йил ДАСТУРИ" xfId="1140"/>
    <cellStyle name="_Фаолият_Сухроб Вилоят свод" xfId="1141"/>
    <cellStyle name="_Фаолият_учта туман буйича касана" xfId="1142"/>
    <cellStyle name="_Фаолият_учта туман буйича касана_Хизмат кўрсатиш" xfId="1143"/>
    <cellStyle name="_Фаолият_ФОРМА манзилли рўйхат" xfId="1144"/>
    <cellStyle name="_Фаолият_Шакарбулоқ" xfId="1145"/>
    <cellStyle name="_Фаолият_Шакарбулоқ_2.Куролли Кучлар хисоботи 1-март холатида Вазирликка" xfId="1146"/>
    <cellStyle name="_Фаолият_ЯИЎ-сервис" xfId="1147"/>
    <cellStyle name="_Фаолият_ЯНГИ ОБЪЕКТ ВА КЕНГАЙТИРИШ ОХИРГИСИ 1-2 ИЛОВА 2010 ДАСТУР" xfId="1148"/>
    <cellStyle name="_Фарғона" xfId="1149"/>
    <cellStyle name="_Фарғона_2.Куролли Кучлар хисоботи 1-март холатида Вазирликка" xfId="1150"/>
    <cellStyle name="_Фарғона_КАШКАДАРЁ КВОТА, ЖАМОАТ, КАСБГА УКИТИШ" xfId="1151"/>
    <cellStyle name="_Фарғона_Хизмат кўрсатиш" xfId="1152"/>
    <cellStyle name="_Хокимиятга 01.03.2009й" xfId="1153"/>
    <cellStyle name="_Хоразм" xfId="1154"/>
    <cellStyle name="_Хоразм_16 апрел ойи манзилли" xfId="1155"/>
    <cellStyle name="_Хоразм_16 илова ИЮН ойи адрес.готов" xfId="1156"/>
    <cellStyle name="_Хоразм_2.Куролли Кучлар хисоботи 1-март холатида Вазирликка" xfId="1157"/>
    <cellStyle name="_Хоразм_2010 ДАСТУР ЗОКИР АКАГА СОРТИРОВКА ТАСДИК" xfId="1158"/>
    <cellStyle name="_Хоразм_2010 ДАСТУР КФЙ ва МФЙ ТАСДИК 2" xfId="1159"/>
    <cellStyle name="_Хоразм_2016 й ИЮН АСЛlИ" xfId="1160"/>
    <cellStyle name="_Хоразм_2016 й МАЙ АСЛlИ" xfId="1161"/>
    <cellStyle name="_Хоразм_21.02.12.тазасы" xfId="1162"/>
    <cellStyle name="_Хоразм_29" xfId="1163"/>
    <cellStyle name="_Хоразм_3.МАХСУС ЯРМАРКА ХИСОБОТИ 2014 ЙИЛ" xfId="1164"/>
    <cellStyle name="_Хоразм_3.Миграция маълумоти 1-март ҳолатида ВАЗИРЛИККА" xfId="1165"/>
    <cellStyle name="_Хоразм_3-4-Хатга илова-04080-ИЖРО" xfId="1166"/>
    <cellStyle name="_Хоразм_4-5-форма" xfId="1167"/>
    <cellStyle name="_Хоразм_5-жадвал" xfId="1168"/>
    <cellStyle name="_Хоразм_5-форма" xfId="1169"/>
    <cellStyle name="_Хоразм_5-форма_2.Куролли Кучлар хисоботи 1-март холатида Вазирликка" xfId="1170"/>
    <cellStyle name="_Хоразм_Бухоро вилоят Бандалик-2010" xfId="1171"/>
    <cellStyle name="_Хоразм_Бухоро вилоятБандалик" xfId="1172"/>
    <cellStyle name="_Хоразм_Бухоро вилоятБандалик-2010" xfId="1173"/>
    <cellStyle name="_Хоразм_Бухоро вилоятБандалик-20102" xfId="1174"/>
    <cellStyle name="_Хоразм_Вазирликка 25 сентябр холатига" xfId="1175"/>
    <cellStyle name="_Хоразм_Вазирликка 25 сентябр холатига_2.Куролли Кучлар хисоботи 1-март холатида Вазирликка" xfId="1176"/>
    <cellStyle name="_Хоразм_Вилоят буйича жами" xfId="1177"/>
    <cellStyle name="_Хоразм_ДАСТУР 2009 й. 7 ойлик кутилиш 86745та ФАКТ" xfId="1178"/>
    <cellStyle name="_Хоразм_ДАСТУР 2009 й. 7 ойлик кутилиш 86745та ФАКТ_2.Куролли Кучлар хисоботи 1-март холатида Вазирликка" xfId="1179"/>
    <cellStyle name="_Хоразм_ДАСТУР ИЖРОСИ 6 ОЙЛИК АЛОХИДА" xfId="1180"/>
    <cellStyle name="_Хоразм_ДАСТУР ИЖРОСИ 6 ОЙЛИК АЛОХИДА_2.Куролли Кучлар хисоботи 1-март холатида Вазирликка" xfId="1181"/>
    <cellStyle name="_Хоразм_ДАСТУР ИЖРОСИ 6 ОЙЛИК АЛОХИДА_2016 й ИЮН АСЛlИ" xfId="1182"/>
    <cellStyle name="_Хоразм_ДАСТУР ИЖРОСИ 6 ОЙЛИК АЛОХИДА_2016 й МАЙ АСЛlИ" xfId="1183"/>
    <cellStyle name="_Хоразм_Жиззах вилоят 1-чорак хис" xfId="1184"/>
    <cellStyle name="_Хоразм_иктисодга" xfId="1186"/>
    <cellStyle name="_Хоразм_Иктисодиёт бошкармаси 1-чорак" xfId="1187"/>
    <cellStyle name="_Хоразм_Иктисодиёт бошкармаси 1-чорак_2.Куролли Кучлар хисоботи 1-март холатида Вазирликка" xfId="1188"/>
    <cellStyle name="_Хоразм_Иктисодиёт бошкармаси 1-чорак_КАШКАДАРЁ КВОТА, ЖАМОАТ, КАСБГА УКИТИШ" xfId="1189"/>
    <cellStyle name="_Хоразм_Илхомбек 1 - 8 гача жадвали" xfId="1190"/>
    <cellStyle name="_Хоразм_Илхомбек 1-13 дан жадвали" xfId="1191"/>
    <cellStyle name="_Хоразм_иш урин разбори" xfId="1192"/>
    <cellStyle name="_Хоразм_июн ойи иш урни" xfId="1193"/>
    <cellStyle name="_Хоразм_Йиллик режа таксимоти" xfId="1185"/>
    <cellStyle name="_Хоразм_КАСАНАЧИЛИК 2009 ЙИЛ 1-ЧОРАК." xfId="1194"/>
    <cellStyle name="_Хоразм_КАШКАДАРЁ КВОТА, ЖАМОАТ, КАСБГА УКИТИШ" xfId="1195"/>
    <cellStyle name="_Хоразм_Квота 2012 йил режаси" xfId="1196"/>
    <cellStyle name="_Хоразм_КТВФЙ ДАСТУРИ КАШКАДАРЁ МАНЗИЛЛИ РУЙХАТ3" xfId="1197"/>
    <cellStyle name="_Хоразм_КФЙ ва МФЙ буйича дастур" xfId="1198"/>
    <cellStyle name="_Хоразм_Қаршига квота-11" xfId="1199"/>
    <cellStyle name="_Хоразм_Қаршига квота-11_2.Куролли Кучлар хисоботи 1-март холатида Вазирликка" xfId="1200"/>
    <cellStyle name="_Хоразм_МАНЗИЛЛИ РУЙХАТ 9 - 16 гача жадвали ЯНГИСИ" xfId="1201"/>
    <cellStyle name="_Хоразм_Махсус ярмарка 2012 йил" xfId="1202"/>
    <cellStyle name="_Хоразм_ПРОМ 2010-1чорак-жадваллар 23.03" xfId="1203"/>
    <cellStyle name="_Хоразм_Режа булиниши" xfId="1204"/>
    <cellStyle name="_Хоразм_СВОД.. 2010 йил ДАСТУРИ" xfId="1205"/>
    <cellStyle name="_Хоразм_Сухроб Вилоят свод" xfId="1206"/>
    <cellStyle name="_Хоразм_ФОРМА манзилли рўйхат" xfId="1207"/>
    <cellStyle name="_Хоразм_ХОКИМГА 2009 й. 7 ойлик ЯНГИ ИШ УРИН ОХИРГИСИ. РАЗБОР" xfId="1208"/>
    <cellStyle name="_Хоразм_Шакарбулоқ" xfId="1209"/>
    <cellStyle name="_Хоразм_Шакарбулоқ_2.Куролли Кучлар хисоботи 1-март холатида Вазирликка" xfId="1210"/>
    <cellStyle name="_Хоразм_Шомурод акага" xfId="1211"/>
    <cellStyle name="_Хоразм_ЯНГИ ОБЪЕКТ ВА КЕНГАЙТИРИШ ОХИРГИСИ 1-2 ИЛОВА 2010 ДАСТУР" xfId="1212"/>
    <cellStyle name="_ЦБ " xfId="1213"/>
    <cellStyle name="_чора-тадбир свод" xfId="1214"/>
    <cellStyle name="_чора-тадбир свод_16 апрел ойи манзилли" xfId="1215"/>
    <cellStyle name="_чора-тадбир свод_16 илова ИЮН ойи адрес.готов" xfId="1216"/>
    <cellStyle name="_чора-тадбир свод_1-ЯРИМ ЙИЛЛИК ХИСОБОТЛАР" xfId="1217"/>
    <cellStyle name="_чора-тадбир свод_2010 ДАСТУР ЗОКИР АКАГА СОРТИРОВКА ТАСДИК" xfId="1218"/>
    <cellStyle name="_чора-тадбир свод_2010 ДАСТУР КФЙ ва МФЙ ТАСДИК 2" xfId="1219"/>
    <cellStyle name="_чора-тадбир свод_21.02.12.тазасы" xfId="1220"/>
    <cellStyle name="_чора-тадбир свод_38-Ж" xfId="1221"/>
    <cellStyle name="_чора-тадбир свод_5-жадвал" xfId="1222"/>
    <cellStyle name="_чора-тадбир свод_67 та жадвал №2" xfId="1223"/>
    <cellStyle name="_чора-тадбир свод_67 та жадвал №2_Хизмат кўрсатиш" xfId="1224"/>
    <cellStyle name="_чора-тадбир свод_67 талик жадвал-Иктисод №1" xfId="1225"/>
    <cellStyle name="_чора-тадбир свод_67 талик жадвал-Иктисод №1_Хизмат кўрсатиш" xfId="1226"/>
    <cellStyle name="_чора-тадбир свод_9 ойлик бажарилиши" xfId="1227"/>
    <cellStyle name="_чора-тадбир свод_БАЖАРИЛИШИ 1-май" xfId="1228"/>
    <cellStyle name="_чора-тадбир свод_Бобир учун 67 талик жадвал-Иктисод" xfId="1229"/>
    <cellStyle name="_чора-тадбир свод_Бобир учун 67 талик жадвал-Иктисод_Хизмат кўрсатиш" xfId="1230"/>
    <cellStyle name="_чора-тадбир свод_Бухоро вилоят Бандалик-2010" xfId="1231"/>
    <cellStyle name="_чора-тадбир свод_Бухоро вилоятБандалик" xfId="1232"/>
    <cellStyle name="_чора-тадбир свод_Бухоро вилоятБандалик-2010" xfId="1233"/>
    <cellStyle name="_чора-тадбир свод_Бухоро вилоятБандалик-20102" xfId="1234"/>
    <cellStyle name="_чора-тадбир свод_ДАСТУР ИЖРОСИ 6 ОЙЛИК АЛОХИДА" xfId="1235"/>
    <cellStyle name="_чора-тадбир свод_ДАСТУР ИЖРОСИ СВОД" xfId="1236"/>
    <cellStyle name="_чора-тадбир свод_Ёкиб ака чораклик" xfId="1237"/>
    <cellStyle name="_чора-тадбир свод_Ёкиб ака чораклик_2.Куролли Кучлар хисоботи 1-март холатида Вазирликка" xfId="1238"/>
    <cellStyle name="_чора-тадбир свод_Ёкиб ака чораклик_КАШКАДАРЁ КВОТА, ЖАМОАТ, КАСБГА УКИТИШ" xfId="1239"/>
    <cellStyle name="_чора-тадбир свод_Жиз" xfId="1240"/>
    <cellStyle name="_чора-тадбир свод_иктисодга" xfId="1241"/>
    <cellStyle name="_чора-тадбир свод_ИКТИСОДИЁТ БОШКАРМАСИ ЖАДВАЛЛАРИ" xfId="1242"/>
    <cellStyle name="_чора-тадбир свод_ИКТИСОДИЁТ БОШКАРМАСИ ЖАДВАЛЛАРИ_2.Куролли Кучлар хисоботи 1-март холатида Вазирликка" xfId="1243"/>
    <cellStyle name="_чора-тадбир свод_ИКТИСОДИЁТ БОШКАРМАСИ ЖАДВАЛЛАРИ_2016 й ИЮН АСЛlИ" xfId="1244"/>
    <cellStyle name="_чора-тадбир свод_ИКТИСОДИЁТ БОШКАРМАСИ ЖАДВАЛЛАРИ_2016 й МАЙ АСЛlИ" xfId="1245"/>
    <cellStyle name="_чора-тадбир свод_Илхомбек 1 - 8 гача жадвали" xfId="1246"/>
    <cellStyle name="_чора-тадбир свод_Илхомбек 1-13 дан жадвали" xfId="1247"/>
    <cellStyle name="_чора-тадбир свод_Касаначи 4 ой" xfId="1248"/>
    <cellStyle name="_чора-тадбир свод_Касаначи 4 ой_Хизмат кўрсатиш" xfId="1249"/>
    <cellStyle name="_чора-тадбир свод_КИШЛОК ДАСТУРИ 6-ОЙЛИК 10-11-жадваллар" xfId="1250"/>
    <cellStyle name="_чора-тадбир свод_КИШЛОК ДАСТУРИ 6-ОЙЛИК 10-11-жадваллар_2.Куролли Кучлар хисоботи 1-март холатида Вазирликка" xfId="1251"/>
    <cellStyle name="_чора-тадбир свод_КИШЛОК ДАСТУРИ 6-ОЙЛИК 10-11-жадваллар_2016 й ИЮН АСЛlИ" xfId="1252"/>
    <cellStyle name="_чора-тадбир свод_КИШЛОК ДАСТУРИ 6-ОЙЛИК 10-11-жадваллар_2016 й МАЙ АСЛlИ" xfId="1253"/>
    <cellStyle name="_чора-тадбир свод_КИШЛОК ДАСТУРИ 7-ОЙЛИК 10-11-жадваллар" xfId="1254"/>
    <cellStyle name="_чора-тадбир свод_КИШЛОК ДАСТУРИ 7-ОЙЛИК 10-11-жадваллар_2.Куролли Кучлар хисоботи 1-март холатида Вазирликка" xfId="1255"/>
    <cellStyle name="_чора-тадбир свод_КИШЛОК ДАСТУРИ 7-ОЙЛИК 10-11-жадваллар_2016 й ИЮН АСЛlИ" xfId="1256"/>
    <cellStyle name="_чора-тадбир свод_КИШЛОК ДАСТУРИ 7-ОЙЛИК 10-11-жадваллар_2016 й МАЙ АСЛlИ" xfId="1257"/>
    <cellStyle name="_чора-тадбир свод_КТВФЙ ДАСТУРИ КАШКАДАРЁ МАНЗИЛЛИ РУЙХАТ3" xfId="1258"/>
    <cellStyle name="_чора-тадбир свод_КФЙ ва МФЙ буйича дастур" xfId="1259"/>
    <cellStyle name="_чора-тадбир свод_қишлоқ таррақиёти 82 банд тўлиқ" xfId="1260"/>
    <cellStyle name="_чора-тадбир свод_МАНЗИЛЛИ РУЙХАТ 9 - 16 гача жадвали ЯНГИСИ" xfId="1261"/>
    <cellStyle name="_чора-тадбир свод_Р.Шоабдурахмонов топшириғи - янги иш ўринлари" xfId="1262"/>
    <cellStyle name="_чора-тадбир свод_Р.Шоабдурахмонов топшириғи - янги иш ўринлари_2.Куролли Кучлар хисоботи 1-март холатида Вазирликка" xfId="1263"/>
    <cellStyle name="_чора-тадбир свод_Р.Шоабдурахмонов топшириғи - янги иш ўринлари_КАШКАДАРЁ КВОТА, ЖАМОАТ, КАСБГА УКИТИШ" xfId="1264"/>
    <cellStyle name="_чора-тадбир свод_СВОД.. 2010 йил ДАСТУРИ" xfId="1265"/>
    <cellStyle name="_чора-тадбир свод_Сухроб Вилоят свод" xfId="1266"/>
    <cellStyle name="_чора-тадбир свод_учта туман буйича касана" xfId="1267"/>
    <cellStyle name="_чора-тадбир свод_учта туман буйича касана_Хизмат кўрсатиш" xfId="1268"/>
    <cellStyle name="_чора-тадбир свод_ФОРМА манзилли рўйхат" xfId="1269"/>
    <cellStyle name="_чора-тадбир свод_Шакарбулоқ" xfId="1270"/>
    <cellStyle name="_чора-тадбир свод_Шакарбулоқ_2.Куролли Кучлар хисоботи 1-март холатида Вазирликка" xfId="1271"/>
    <cellStyle name="_чора-тадбир свод_ЯИЎ-сервис" xfId="1272"/>
    <cellStyle name="_чора-тадбир свод_ЯНГИ ОБЪЕКТ ВА КЕНГАЙТИРИШ ОХИРГИСИ 1-2 ИЛОВА 2010 ДАСТУР" xfId="1273"/>
    <cellStyle name="_Шакарбулоқ" xfId="1274"/>
    <cellStyle name="_ШОМУРОД 2008 12 ойлик касана" xfId="1275"/>
    <cellStyle name="_ШОМУРОД 2008 12 ойлик касана_2.Куролли Кучлар хисоботи 1-март холатида Вазирликка" xfId="1276"/>
    <cellStyle name="_Шомурод акага" xfId="1277"/>
    <cellStyle name="_Шомурод акага_2.Куролли Кучлар хисоботи 1-март холатида Вазирликка" xfId="1278"/>
    <cellStyle name="_Шомурод акага_2016 й ИЮН АСЛlИ" xfId="1279"/>
    <cellStyle name="_Шомурод акага_2016 й МАЙ АСЛlИ" xfId="1280"/>
    <cellStyle name="_Янгиси Кискартириш корхоналар -2009 йил 30,12" xfId="1281"/>
    <cellStyle name="_Янгиси Кискартириш корхоналар -2009 йил 30,12_2.Куролли Кучлар хисоботи 1-март холатида Вазирликка" xfId="1282"/>
    <cellStyle name="_Янгиси Кискартириш корхоналар -2009 йил 30,12_2016 й ИЮН АСЛlИ" xfId="1283"/>
    <cellStyle name="_Янгиси Кискартириш корхоналар -2009 йил 30,12_2016 й МАЙ АСЛlИ" xfId="1284"/>
    <cellStyle name="”?ќђќ‘ћ‚›‰" xfId="1285"/>
    <cellStyle name="”?љ‘?ђћ‚ђќќ›‰" xfId="1286"/>
    <cellStyle name="”€ќђќ‘ћ‚›‰" xfId="1287"/>
    <cellStyle name="”€љ‘€ђћ‚ђќќ›‰" xfId="1288"/>
    <cellStyle name="”ќђќ‘ћ‚›‰" xfId="1289"/>
    <cellStyle name="”љ‘ђћ‚ђќќ›‰" xfId="1290"/>
    <cellStyle name="„…ќ…†ќ›‰" xfId="1291"/>
    <cellStyle name="„ђ’ђ" xfId="1292"/>
    <cellStyle name="€’ћѓћ‚›‰" xfId="1293"/>
    <cellStyle name="‡ђѓћ‹ћ‚ћљ1" xfId="1294"/>
    <cellStyle name="‡ђѓћ‹ћ‚ћљ2" xfId="1295"/>
    <cellStyle name="’ћѓћ‚›‰" xfId="1296"/>
    <cellStyle name="" xfId="1297"/>
    <cellStyle name="" xfId="1298"/>
    <cellStyle name="" xfId="1299"/>
    <cellStyle name="" xfId="1300"/>
    <cellStyle name="_�����-041009" xfId="1301"/>
    <cellStyle name="_1-кисм 1-свод" xfId="1302"/>
    <cellStyle name="_1-кисм 1-свод" xfId="1303"/>
    <cellStyle name="_2.Куролли Кучлар хисоботи 1-март холатида Вазирликка" xfId="1304"/>
    <cellStyle name="_2.Куролли Кучлар хисоботи 1-март холатида Вазирликка" xfId="1305"/>
    <cellStyle name="_2010 йил 1-ярим йиллик лойихалар" xfId="1306"/>
    <cellStyle name="_2010 йил 1-ярим йиллик лойихалар" xfId="1307"/>
    <cellStyle name="_21.02.12.тазасы" xfId="1308"/>
    <cellStyle name="_21.02.12.тазасы" xfId="1309"/>
    <cellStyle name="_21.02.12.тазасы_0 Миграция топширик формаси  01.01.2015йил холатига тайёр" xfId="1310"/>
    <cellStyle name="_21.02.12.тазасы_0 Миграция топширик формаси  01.01.2015йил холатига тайёр" xfId="1311"/>
    <cellStyle name="_21.02.12.тазасы_27 декабр" xfId="1312"/>
    <cellStyle name="_21.02.12.тазасы_27 декабр" xfId="1313"/>
    <cellStyle name="_21.02.12.тазасы_Миграция топширик формаси  (01.01.2015 йил)" xfId="1314"/>
    <cellStyle name="_21.02.12.тазасы_Миграция топширик формаси  (01.01.2015 йил)" xfId="1315"/>
    <cellStyle name="_21.02.12.тазасы_Миграция топширик формаси 01.03.2015йил холатига" xfId="1316"/>
    <cellStyle name="_21.02.12.тазасы_Миграция топширик формаси 01.03.2015йил холатига" xfId="1317"/>
    <cellStyle name="_21.02.12.тазасы_СВОДКА кунлик октябр ойи---------" xfId="1318"/>
    <cellStyle name="_21.02.12.тазасы_СВОДКА кунлик октябр ойи---------" xfId="1319"/>
    <cellStyle name="_21.02.12.тазасы_СВОДКА миграция  феврал ойи 2015 йил" xfId="1320"/>
    <cellStyle name="_21.02.12.тазасы_СВОДКА миграция  феврал ойи 2015 йил" xfId="1321"/>
    <cellStyle name="_21.02.12.тазасы_СВОДКА миграция март ойи 2015 йил" xfId="1322"/>
    <cellStyle name="_21.02.12.тазасы_СВОДКА миграция март ойи 2015 йил" xfId="1323"/>
    <cellStyle name="_29" xfId="1324"/>
    <cellStyle name="_29" xfId="1325"/>
    <cellStyle name="_3.МАХСУС ЯРМАРКА ХИСОБОТИ 2014 ЙИЛ" xfId="1326"/>
    <cellStyle name="_3.МАХСУС ЯРМАРКА ХИСОБОТИ 2014 ЙИЛ" xfId="1327"/>
    <cellStyle name="_3.Миграция маълумоти 1-март ҳолатида ВАЗИРЛИККА" xfId="1328"/>
    <cellStyle name="_3.Миграция маълумоти 1-март ҳолатида ВАЗИРЛИККА" xfId="1329"/>
    <cellStyle name="_3.Миграция маълумоти 1-март ҳолатида ВАЗИРЛИККА" xfId="1330"/>
    <cellStyle name="_3-4-Хатга илова-04080-ИЖРО" xfId="1331"/>
    <cellStyle name="_3-4-Хатга илова-04080-ИЖРО" xfId="1332"/>
    <cellStyle name="_4-5-форма" xfId="1333"/>
    <cellStyle name="_4-5-форма" xfId="1334"/>
    <cellStyle name="_5.КАШКАДАРЁ КВОТА, КУР.КУЧ.....ФЕВРАЛ" xfId="1335"/>
    <cellStyle name="_5.КАШКАДАРЁ КВОТА, КУР.КУЧ.....ФЕВРАЛ" xfId="1336"/>
    <cellStyle name="_5.КАШКАДАРЁ КВОТА, КУР.КУЧ.....ФЕВРАЛ" xfId="1337"/>
    <cellStyle name="_5-форма" xfId="1338"/>
    <cellStyle name="_5-форма" xfId="1339"/>
    <cellStyle name="_5-форма_2.Куролли Кучлар хисоботи 1-март холатида Вазирликка" xfId="1340"/>
    <cellStyle name="_5-форма_2.Куролли Кучлар хисоботи 1-март холатида Вазирликка" xfId="1341"/>
    <cellStyle name="_5-форма_5.КАШКАДАРЁ КВОТА, КУР.КУЧ.....ФЕВРАЛ" xfId="1342"/>
    <cellStyle name="_5-форма_5.КАШКАДАРЁ КВОТА, КУР.КУЧ.....ФЕВРАЛ" xfId="1343"/>
    <cellStyle name="_Амнистиция хисоботи 01.04.2016 йил" xfId="1344"/>
    <cellStyle name="_Амнистиция хисоботи 01.04.2016 йил" xfId="1345"/>
    <cellStyle name="_Вазирликка 25 сентябр холатига" xfId="1346"/>
    <cellStyle name="_Вазирликка 25 сентябр холатига" xfId="1347"/>
    <cellStyle name="_Вазирликка 25 сентябр холатига_2.Куролли Кучлар хисоботи 1-март холатида Вазирликка" xfId="1348"/>
    <cellStyle name="_Вазирликка 25 сентябр холатига_2.Куролли Кучлар хисоботи 1-март холатида Вазирликка" xfId="1349"/>
    <cellStyle name="_Вазирликка 25 сентябр холатига_5.КАШКАДАРЁ КВОТА, КУР.КУЧ.....ФЕВРАЛ" xfId="1350"/>
    <cellStyle name="_Вазирликка 25 сентябр холатига_5.КАШКАДАРЁ КВОТА, КУР.КУЧ.....ФЕВРАЛ" xfId="1351"/>
    <cellStyle name="_Вилоят буйича жами" xfId="1352"/>
    <cellStyle name="_Вилоят буйича жами" xfId="1353"/>
    <cellStyle name="_ДАСТУР 2009 й. 7 ойлик кутилиш 86745та ФАКТ" xfId="1354"/>
    <cellStyle name="_ДАСТУР 2009 й. 7 ойлик кутилиш 86745та ФАКТ" xfId="1355"/>
    <cellStyle name="_ДАСТУР 2009 й. 7 ойлик кутилиш 86745та ФАКТ_0 Миграция топширик формаси  01.01.2015йил холатига тайёр" xfId="1356"/>
    <cellStyle name="_ДАСТУР 2009 й. 7 ойлик кутилиш 86745та ФАКТ_0 Миграция топширик формаси  01.01.2015йил холатига тайёр" xfId="1357"/>
    <cellStyle name="_ДАСТУР 2009 й. 7 ойлик кутилиш 86745та ФАКТ_2.Куролли Кучлар хисоботи 1-март холатида Вазирликка" xfId="1358"/>
    <cellStyle name="_ДАСТУР 2009 й. 7 ойлик кутилиш 86745та ФАКТ_2.Куролли Кучлар хисоботи 1-март холатида Вазирликка" xfId="1359"/>
    <cellStyle name="_ДАСТУР 2009 й. 7 ойлик кутилиш 86745та ФАКТ_27 декабр" xfId="1360"/>
    <cellStyle name="_ДАСТУР 2009 й. 7 ойлик кутилиш 86745та ФАКТ_27 декабр" xfId="1361"/>
    <cellStyle name="_ДАСТУР 2009 й. 7 ойлик кутилиш 86745та ФАКТ_3.Миграция маълумоти 1-март ҳолатида ВАЗИРЛИККА" xfId="1362"/>
    <cellStyle name="_ДАСТУР 2009 й. 7 ойлик кутилиш 86745та ФАКТ_3.Миграция маълумоти 1-март ҳолатида ВАЗИРЛИККА" xfId="1363"/>
    <cellStyle name="_ДАСТУР 2009 й. 7 ойлик кутилиш 86745та ФАКТ_Миграция топширик формаси  (01.01.2015 йил)" xfId="1364"/>
    <cellStyle name="_ДАСТУР 2009 й. 7 ойлик кутилиш 86745та ФАКТ_Миграция топширик формаси  (01.01.2015 йил)" xfId="1365"/>
    <cellStyle name="_ДАСТУР 2009 й. 7 ойлик кутилиш 86745та ФАКТ_Миграция топширик формаси 01.03.2015йил холатига" xfId="1366"/>
    <cellStyle name="_ДАСТУР 2009 й. 7 ойлик кутилиш 86745та ФАКТ_Миграция топширик формаси 01.03.2015йил холатига" xfId="1367"/>
    <cellStyle name="_ДАСТУР 2009 й. 7 ойлик кутилиш 86745та ФАКТ_СВОДКА кунлик октябр ойи---------" xfId="1368"/>
    <cellStyle name="_ДАСТУР 2009 й. 7 ойлик кутилиш 86745та ФАКТ_СВОДКА кунлик октябр ойи---------" xfId="1369"/>
    <cellStyle name="_ДАСТУР 2009 й. 7 ойлик кутилиш 86745та ФАКТ_СВОДКА миграция  феврал ойи 2015 йил" xfId="1370"/>
    <cellStyle name="_ДАСТУР 2009 й. 7 ойлик кутилиш 86745та ФАКТ_СВОДКА миграция  феврал ойи 2015 йил" xfId="1371"/>
    <cellStyle name="_ДАСТУР 2009 й. 7 ойлик кутилиш 86745та ФАКТ_СВОДКА миграция март ойи 2015 йил" xfId="1372"/>
    <cellStyle name="_ДАСТУР 2009 й. 7 ойлик кутилиш 86745та ФАКТ_СВОДКА миграция март ойи 2015 йил" xfId="1373"/>
    <cellStyle name="_ДАСТУР ИЖРОСИ 6 ОЙЛИК АЛОХИДА" xfId="1374"/>
    <cellStyle name="_ДАСТУР ИЖРОСИ 6 ОЙЛИК АЛОХИДА" xfId="1375"/>
    <cellStyle name="_ДАСТУР ИЖРОСИ 6 ОЙЛИК АЛОХИДА_2.Куролли Кучлар хисоботи 1-март холатида Вазирликка" xfId="1376"/>
    <cellStyle name="_ДАСТУР ИЖРОСИ 6 ОЙЛИК АЛОХИДА_2.Куролли Кучлар хисоботи 1-март холатида Вазирликка" xfId="1377"/>
    <cellStyle name="_ДАСТУР ИЖРОСИ 6 ОЙЛИК АЛОХИДА_5.КАШКАДАРЁ КВОТА, КУР.КУЧ.....ФЕВРАЛ" xfId="1378"/>
    <cellStyle name="_ДАСТУР ИЖРОСИ 6 ОЙЛИК АЛОХИДА_5.КАШКАДАРЁ КВОТА, КУР.КУЧ.....ФЕВРАЛ" xfId="1379"/>
    <cellStyle name="_Жиззах вилоят 1-чорак хис" xfId="1380"/>
    <cellStyle name="_Жиззах вилоят 1-чорак хис" xfId="1381"/>
    <cellStyle name="_иктисодга" xfId="1384"/>
    <cellStyle name="_иктисодга" xfId="1385"/>
    <cellStyle name="_Иктисодиёт бошкармаси 1-чорак" xfId="1386"/>
    <cellStyle name="_Иктисодиёт бошкармаси 1-чорак" xfId="1387"/>
    <cellStyle name="_Иктисодиёт бошкармаси 1-чорак_0 Миграция топширик формаси  01.01.2015йил холатига тайёр" xfId="1388"/>
    <cellStyle name="_Иктисодиёт бошкармаси 1-чорак_0 Миграция топширик формаси  01.01.2015йил холатига тайёр" xfId="1389"/>
    <cellStyle name="_Иктисодиёт бошкармаси 1-чорак_2.Куролли Кучлар хисоботи 1-март холатида Вазирликка" xfId="1390"/>
    <cellStyle name="_Иктисодиёт бошкармаси 1-чорак_2.Куролли Кучлар хисоботи 1-март холатида Вазирликка" xfId="1391"/>
    <cellStyle name="_Иктисодиёт бошкармаси 1-чорак_27 декабр" xfId="1392"/>
    <cellStyle name="_Иктисодиёт бошкармаси 1-чорак_27 декабр" xfId="1393"/>
    <cellStyle name="_Иктисодиёт бошкармаси 1-чорак_3.Миграция маълумоти 1-март ҳолатида ВАЗИРЛИККА" xfId="1394"/>
    <cellStyle name="_Иктисодиёт бошкармаси 1-чорак_3.Миграция маълумоти 1-март ҳолатида ВАЗИРЛИККА" xfId="1395"/>
    <cellStyle name="_Иктисодиёт бошкармаси 1-чорак_КАШКАДАРЁ КВОТА, ЖАМОАТ, КАСБГА УКИТИШ" xfId="1396"/>
    <cellStyle name="_Иктисодиёт бошкармаси 1-чорак_КАШКАДАРЁ КВОТА, ЖАМОАТ, КАСБГА УКИТИШ" xfId="1397"/>
    <cellStyle name="_Иктисодиёт бошкармаси 1-чорак_Миграция топширик формаси  (01.01.2015 йил)" xfId="1398"/>
    <cellStyle name="_Иктисодиёт бошкармаси 1-чорак_Миграция топширик формаси  (01.01.2015 йил)" xfId="1399"/>
    <cellStyle name="_Иктисодиёт бошкармаси 1-чорак_Миграция топширик формаси 01.03.2015йил холатига" xfId="1400"/>
    <cellStyle name="_Иктисодиёт бошкармаси 1-чорак_Миграция топширик формаси 01.03.2015йил холатига" xfId="1401"/>
    <cellStyle name="_Иктисодиёт бошкармаси 1-чорак_СВОДКА кунлик октябр ойи---------" xfId="1402"/>
    <cellStyle name="_Иктисодиёт бошкармаси 1-чорак_СВОДКА кунлик октябр ойи---------" xfId="1403"/>
    <cellStyle name="_Иктисодиёт бошкармаси 1-чорак_СВОДКА миграция  феврал ойи 2015 йил" xfId="1404"/>
    <cellStyle name="_Иктисодиёт бошкармаси 1-чорак_СВОДКА миграция  феврал ойи 2015 йил" xfId="1405"/>
    <cellStyle name="_Иктисодиёт бошкармаси 1-чорак_СВОДКА миграция март ойи 2015 йил" xfId="1406"/>
    <cellStyle name="_Иктисодиёт бошкармаси 1-чорак_СВОДКА миграция март ойи 2015 йил" xfId="1407"/>
    <cellStyle name="_иш урин разбори" xfId="1408"/>
    <cellStyle name="_иш урин разбори" xfId="1409"/>
    <cellStyle name="_июн ойи иш урни" xfId="1410"/>
    <cellStyle name="_июн ойи иш урни" xfId="1411"/>
    <cellStyle name="_Йиллик режа таксимоти" xfId="1382"/>
    <cellStyle name="_Йиллик режа таксимоти" xfId="1383"/>
    <cellStyle name="_КАСАНАЧИЛИК 2009 ЙИЛ 1-ЧОРАК." xfId="1412"/>
    <cellStyle name="_КАСАНАЧИЛИК 2009 ЙИЛ 1-ЧОРАК." xfId="1413"/>
    <cellStyle name="_КАСАНАЧИЛИК 2009 ЙИЛ 1-ЧОРАК._0.Амнистиция хисоботи шакли Прокуратурага кунлик 14.01.2016 йил" xfId="1414"/>
    <cellStyle name="_КАСАНАЧИЛИК 2009 ЙИЛ 1-ЧОРАК._0.Амнистиция хисоботи шакли Прокуратурага кунлик 14.01.2016 йил" xfId="1415"/>
    <cellStyle name="_КАСАНАЧИЛИК 2009 ЙИЛ 1-ЧОРАК._Амнистиция хисоботи шакли Прокуратурага кунлик 05,01,2016" xfId="1416"/>
    <cellStyle name="_КАСАНАЧИЛИК 2009 ЙИЛ 1-ЧОРАК._Амнистиция хисоботи шакли Прокуратурага кунлик 05,01,2016" xfId="1417"/>
    <cellStyle name="_КАШКАДАРЁ КВОТА, ЖАМОАТ, КАСБГА УКИТИШ" xfId="1418"/>
    <cellStyle name="_КАШКАДАРЁ КВОТА, ЖАМОАТ, КАСБГА УКИТИШ" xfId="1419"/>
    <cellStyle name="_Квота 2012 йил режаси" xfId="1420"/>
    <cellStyle name="_Квота 2012 йил режаси" xfId="1421"/>
    <cellStyle name="_Квота 2012 йил режаси___З.Жураевга 2013 й. дас.___" xfId="1422"/>
    <cellStyle name="_Квота 2012 йил режаси___З.Жураевга 2013 й. дас.___" xfId="1423"/>
    <cellStyle name="_Квота 2012 йил режаси___З.Жураевга 2013 й. дас.____0 Миграция топширик формаси  01.01.2015йил холатига тайёр" xfId="1424"/>
    <cellStyle name="_Квота 2012 йил режаси___З.Жураевга 2013 й. дас.____0 Миграция топширик формаси  01.01.2015йил холатига тайёр" xfId="1425"/>
    <cellStyle name="_Квота 2012 йил режаси___З.Жураевга 2013 й. дас.____27 декабр" xfId="1426"/>
    <cellStyle name="_Квота 2012 йил режаси___З.Жураевга 2013 й. дас.____27 декабр" xfId="1427"/>
    <cellStyle name="_Квота 2012 йил режаси___З.Жураевга 2013 й. дас.____Миграция топширик формаси  (01.01.2015 йил)" xfId="1428"/>
    <cellStyle name="_Квота 2012 йил режаси___З.Жураевга 2013 й. дас.____Миграция топширик формаси  (01.01.2015 йил)" xfId="1429"/>
    <cellStyle name="_Квота 2012 йил режаси___З.Жураевга 2013 й. дас.____Миграция топширик формаси 01.03.2015йил холатига" xfId="1430"/>
    <cellStyle name="_Квота 2012 йил режаси___З.Жураевга 2013 й. дас.____Миграция топширик формаси 01.03.2015йил холатига" xfId="1431"/>
    <cellStyle name="_Квота 2012 йил режаси___З.Жураевга 2013 й. дас.____СВОДКА кунлик октябр ойи---------" xfId="1432"/>
    <cellStyle name="_Квота 2012 йил режаси___З.Жураевга 2013 й. дас.____СВОДКА кунлик октябр ойи---------" xfId="1433"/>
    <cellStyle name="_Квота 2012 йил режаси___З.Жураевга 2013 й. дас.____СВОДКА миграция  феврал ойи 2015 йил" xfId="1434"/>
    <cellStyle name="_Квота 2012 йил режаси___З.Жураевга 2013 й. дас.____СВОДКА миграция  феврал ойи 2015 йил" xfId="1435"/>
    <cellStyle name="_Квота 2012 йил режаси___З.Жураевга 2013 й. дас.____СВОДКА миграция март ойи 2015 йил" xfId="1436"/>
    <cellStyle name="_Квота 2012 йил режаси___З.Жураевга 2013 й. дас.____СВОДКА миграция март ойи 2015 йил" xfId="1437"/>
    <cellStyle name="_Квота 2012 йил режаси_0 Миграция топширик формаси  01.01.2015йил холатига тайёр" xfId="1438"/>
    <cellStyle name="_Квота 2012 йил режаси_0 Миграция топширик формаси  01.01.2015йил холатига тайёр" xfId="1439"/>
    <cellStyle name="_Квота 2012 йил режаси_27 декабр" xfId="1440"/>
    <cellStyle name="_Квота 2012 йил режаси_27 декабр" xfId="1441"/>
    <cellStyle name="_Квота 2012 йил режаси_Миграция топширик формаси  (01.01.2015 йил)" xfId="1442"/>
    <cellStyle name="_Квота 2012 йил режаси_Миграция топширик формаси  (01.01.2015 йил)" xfId="1443"/>
    <cellStyle name="_Квота 2012 йил режаси_Миграция топширик формаси 01.03.2015йил холатига" xfId="1444"/>
    <cellStyle name="_Квота 2012 йил режаси_Миграция топширик формаси 01.03.2015йил холатига" xfId="1445"/>
    <cellStyle name="_Квота 2012 йил режаси_СВОДКА кунлик октябр ойи---------" xfId="1446"/>
    <cellStyle name="_Квота 2012 йил режаси_СВОДКА кунлик октябр ойи---------" xfId="1447"/>
    <cellStyle name="_Квота 2012 йил режаси_СВОДКА миграция  феврал ойи 2015 йил" xfId="1448"/>
    <cellStyle name="_Квота 2012 йил режаси_СВОДКА миграция  феврал ойи 2015 йил" xfId="1449"/>
    <cellStyle name="_Квота 2012 йил режаси_СВОДКА миграция март ойи 2015 йил" xfId="1450"/>
    <cellStyle name="_Квота 2012 йил режаси_СВОДКА миграция март ойи 2015 йил" xfId="1451"/>
    <cellStyle name="_Квота 2012 йил режаси_СВОДКА хафталик 28-ноябр холатида" xfId="1452"/>
    <cellStyle name="_Квота 2012 йил режаси_СВОДКА хафталик 28-ноябр холатида" xfId="1453"/>
    <cellStyle name="_КТВФЙ ДАСТУРИ КАШКАДАРЁ МАНЗИЛЛИ РУЙХАТ3" xfId="1454"/>
    <cellStyle name="_КТВФЙ ДАСТУРИ КАШКАДАРЁ МАНЗИЛЛИ РУЙХАТ3" xfId="1455"/>
    <cellStyle name="_Қаршига квота-11" xfId="1456"/>
    <cellStyle name="_Қаршига квота-11" xfId="1457"/>
    <cellStyle name="_Қаршига квота-11___З.Жураевга 2013 й. дас.___" xfId="1458"/>
    <cellStyle name="_Қаршига квота-11___З.Жураевга 2013 й. дас.___" xfId="1459"/>
    <cellStyle name="_Қаршига квота-11___З.Жураевга 2013 й. дас.____0 Миграция топширик формаси  01.01.2015йил холатига тайёр" xfId="1460"/>
    <cellStyle name="_Қаршига квота-11___З.Жураевга 2013 й. дас.____0 Миграция топширик формаси  01.01.2015йил холатига тайёр" xfId="1461"/>
    <cellStyle name="_Қаршига квота-11___З.Жураевга 2013 й. дас.____27 декабр" xfId="1462"/>
    <cellStyle name="_Қаршига квота-11___З.Жураевга 2013 й. дас.____27 декабр" xfId="1463"/>
    <cellStyle name="_Қаршига квота-11___З.Жураевга 2013 й. дас.____Миграция топширик формаси  (01.01.2015 йил)" xfId="1464"/>
    <cellStyle name="_Қаршига квота-11___З.Жураевга 2013 й. дас.____Миграция топширик формаси  (01.01.2015 йил)" xfId="1465"/>
    <cellStyle name="_Қаршига квота-11___З.Жураевга 2013 й. дас.____Миграция топширик формаси 01.03.2015йил холатига" xfId="1466"/>
    <cellStyle name="_Қаршига квота-11___З.Жураевга 2013 й. дас.____Миграция топширик формаси 01.03.2015йил холатига" xfId="1467"/>
    <cellStyle name="_Қаршига квота-11___З.Жураевга 2013 й. дас.____СВОДКА кунлик октябр ойи---------" xfId="1468"/>
    <cellStyle name="_Қаршига квота-11___З.Жураевга 2013 й. дас.____СВОДКА кунлик октябр ойи---------" xfId="1469"/>
    <cellStyle name="_Қаршига квота-11___З.Жураевга 2013 й. дас.____СВОДКА миграция  феврал ойи 2015 йил" xfId="1470"/>
    <cellStyle name="_Қаршига квота-11___З.Жураевга 2013 й. дас.____СВОДКА миграция  феврал ойи 2015 йил" xfId="1471"/>
    <cellStyle name="_Қаршига квота-11___З.Жураевга 2013 й. дас.____СВОДКА миграция март ойи 2015 йил" xfId="1472"/>
    <cellStyle name="_Қаршига квота-11___З.Жураевга 2013 й. дас.____СВОДКА миграция март ойи 2015 йил" xfId="1473"/>
    <cellStyle name="_Қаршига квота-11_0 Миграция топширик формаси  01.01.2015йил холатига тайёр" xfId="1474"/>
    <cellStyle name="_Қаршига квота-11_0 Миграция топширик формаси  01.01.2015йил холатига тайёр" xfId="1475"/>
    <cellStyle name="_Қаршига квота-11_2.Куролли Кучлар хисоботи 1-март холатида Вазирликка" xfId="1476"/>
    <cellStyle name="_Қаршига квота-11_2.Куролли Кучлар хисоботи 1-март холатида Вазирликка" xfId="1477"/>
    <cellStyle name="_Қаршига квота-11_27 декабр" xfId="1478"/>
    <cellStyle name="_Қаршига квота-11_27 декабр" xfId="1479"/>
    <cellStyle name="_Қаршига квота-11_3.Миграция маълумоти 1-март ҳолатида ВАЗИРЛИККА" xfId="1480"/>
    <cellStyle name="_Қаршига квота-11_3.Миграция маълумоти 1-март ҳолатида ВАЗИРЛИККА" xfId="1481"/>
    <cellStyle name="_Қаршига квота-11_5.КАШКАДАРЁ КВОТА, КУР.КУЧ.....ФЕВРАЛ" xfId="1482"/>
    <cellStyle name="_Қаршига квота-11_5.КАШКАДАРЁ КВОТА, КУР.КУЧ.....ФЕВРАЛ" xfId="1483"/>
    <cellStyle name="_Қаршига квота-11_Миграция топширик формаси  (01.01.2015 йил)" xfId="1484"/>
    <cellStyle name="_Қаршига квота-11_Миграция топширик формаси  (01.01.2015 йил)" xfId="1485"/>
    <cellStyle name="_Қаршига квота-11_Миграция топширик формаси 01.03.2015йил холатига" xfId="1486"/>
    <cellStyle name="_Қаршига квота-11_Миграция топширик формаси 01.03.2015йил холатига" xfId="1487"/>
    <cellStyle name="_Қаршига квота-11_СВОДКА кунлик октябр ойи---------" xfId="1488"/>
    <cellStyle name="_Қаршига квота-11_СВОДКА кунлик октябр ойи---------" xfId="1489"/>
    <cellStyle name="_Қаршига квота-11_СВОДКА миграция  феврал ойи 2015 йил" xfId="1490"/>
    <cellStyle name="_Қаршига квота-11_СВОДКА миграция  феврал ойи 2015 йил" xfId="1491"/>
    <cellStyle name="_Қаршига квота-11_СВОДКА миграция март ойи 2015 йил" xfId="1492"/>
    <cellStyle name="_Қаршига квота-11_СВОДКА миграция март ойи 2015 йил" xfId="1493"/>
    <cellStyle name="_Қаршига квота-11_СВОДКА хафталик 28-ноябр холатида" xfId="1494"/>
    <cellStyle name="_Қаршига квота-11_СВОДКА хафталик 28-ноябр холатида" xfId="1495"/>
    <cellStyle name="_Махсус ярмарка 2012 йил" xfId="1496"/>
    <cellStyle name="_Махсус ярмарка 2012 йил" xfId="1497"/>
    <cellStyle name="_МВЭС Хусанбой" xfId="1498"/>
    <cellStyle name="_МВЭС Хусанбой" xfId="1499"/>
    <cellStyle name="_МВЭС Хусанбой_0.Амнистиция хисоботи шакли Прокуратурага кунлик 14.01.2016 йил" xfId="1500"/>
    <cellStyle name="_МВЭС Хусанбой_0.Амнистиция хисоботи шакли Прокуратурага кунлик 14.01.2016 йил" xfId="1501"/>
    <cellStyle name="_МВЭС Хусанбой_Амнистиция хисоботи шакли Прокуратурага кунлик 05,01,2016" xfId="1502"/>
    <cellStyle name="_МВЭС Хусанбой_Амнистиция хисоботи шакли Прокуратурага кунлик 05,01,2016" xfId="1503"/>
    <cellStyle name="_МВЭС2" xfId="1504"/>
    <cellStyle name="_МВЭС2" xfId="1505"/>
    <cellStyle name="_МВЭС2_0.Амнистиция хисоботи шакли Прокуратурага кунлик 14.01.2016 йил" xfId="1506"/>
    <cellStyle name="_МВЭС2_0.Амнистиция хисоботи шакли Прокуратурага кунлик 14.01.2016 йил" xfId="1507"/>
    <cellStyle name="_МВЭС2_Амнистиция хисоботи шакли Прокуратурага кунлик 05,01,2016" xfId="1508"/>
    <cellStyle name="_МВЭС2_Амнистиция хисоботи шакли Прокуратурага кунлик 05,01,2016" xfId="1509"/>
    <cellStyle name="_ПРОМ 2010-1чорак-жадваллар 23.03" xfId="1510"/>
    <cellStyle name="_ПРОМ 2010-1чорак-жадваллар 23.03" xfId="1511"/>
    <cellStyle name="_ПРОМ 2010-1чорак-жадваллар 23.03_11-жадвал Акбарга" xfId="1512"/>
    <cellStyle name="_ПРОМ 2010-1чорак-жадваллар 23.03_11-жадвал Акбарга" xfId="1513"/>
    <cellStyle name="_ПРОМ 2010-1чорак-жадваллар 23.03_озиқ-овқат" xfId="1514"/>
    <cellStyle name="_ПРОМ 2010-1чорак-жадваллар 23.03_озиқ-овқат" xfId="1515"/>
    <cellStyle name="_ПРОМ 2010-1чорак-жадваллар 23.03_Пайарик Жадваллар" xfId="1516"/>
    <cellStyle name="_ПРОМ 2010-1чорак-жадваллар 23.03_Пайарик Жадваллар" xfId="1517"/>
    <cellStyle name="_Режа булиниши" xfId="1518"/>
    <cellStyle name="_Режа булиниши" xfId="1519"/>
    <cellStyle name="_СВОД Жадваллар 2008-2012й" xfId="1520"/>
    <cellStyle name="_СВОД Жадваллар 2008-2012й" xfId="1521"/>
    <cellStyle name="_СВОД Жадваллар 2008-2012й_0.Амнистиция хисоботи шакли Прокуратурага кунлик 14.01.2016 йил" xfId="1522"/>
    <cellStyle name="_СВОД Жадваллар 2008-2012й_0.Амнистиция хисоботи шакли Прокуратурага кунлик 14.01.2016 йил" xfId="1523"/>
    <cellStyle name="_СВОД Жадваллар 2008-2012й_Амнистиция хисоботи шакли Прокуратурага кунлик 05,01,2016" xfId="1524"/>
    <cellStyle name="_СВОД Жадваллар 2008-2012й_Амнистиция хисоботи шакли Прокуратурага кунлик 05,01,2016" xfId="1525"/>
    <cellStyle name="_СВОД Жадваллар 2008-2012й_СВОД Прогноз 2008-2012й" xfId="1526"/>
    <cellStyle name="_СВОД Жадваллар 2008-2012й_СВОД Прогноз 2008-2012й" xfId="1527"/>
    <cellStyle name="_СВОД Жадваллар 2008-2012й_СВОД Прогноз 2008-2012й_0.Амнистиция хисоботи шакли Прокуратурага кунлик 14.01.2016 йил" xfId="1528"/>
    <cellStyle name="_СВОД Жадваллар 2008-2012й_СВОД Прогноз 2008-2012й_0.Амнистиция хисоботи шакли Прокуратурага кунлик 14.01.2016 йил" xfId="1529"/>
    <cellStyle name="_СВОД Жадваллар 2008-2012й_СВОД Прогноз 2008-2012й_Амнистиция хисоботи шакли Прокуратурага кунлик 05,01,2016" xfId="1530"/>
    <cellStyle name="_СВОД Жадваллар 2008-2012й_СВОД Прогноз 2008-2012й_Амнистиция хисоботи шакли Прокуратурага кунлик 05,01,2016" xfId="1531"/>
    <cellStyle name="_СВОД Прогноз 2008-2012й" xfId="1532"/>
    <cellStyle name="_СВОД Прогноз 2008-2012й" xfId="1533"/>
    <cellStyle name="_СВОД Прогноз 2008-2012й_0.Амнистиция хисоботи шакли Прокуратурага кунлик 14.01.2016 йил" xfId="1534"/>
    <cellStyle name="_СВОД Прогноз 2008-2012й_0.Амнистиция хисоботи шакли Прокуратурага кунлик 14.01.2016 йил" xfId="1535"/>
    <cellStyle name="_СВОД Прогноз 2008-2012й_Амнистиция хисоботи шакли Прокуратурага кунлик 05,01,2016" xfId="1536"/>
    <cellStyle name="_СВОД Прогноз 2008-2012й_Амнистиция хисоботи шакли Прокуратурага кунлик 05,01,2016" xfId="1537"/>
    <cellStyle name="_Сухроб Вилоят свод" xfId="1538"/>
    <cellStyle name="_Сухроб Вилоят свод" xfId="1539"/>
    <cellStyle name="_Фарғона" xfId="1540"/>
    <cellStyle name="_Фарғона" xfId="1541"/>
    <cellStyle name="_Фарғона___З.Жураевга 2013 й. дас.___" xfId="1542"/>
    <cellStyle name="_Фарғона___З.Жураевга 2013 й. дас.___" xfId="1543"/>
    <cellStyle name="_Фарғона___З.Жураевга 2013 й. дас.____0 Миграция топширик формаси  01.01.2015йил холатига тайёр" xfId="1544"/>
    <cellStyle name="_Фарғона___З.Жураевга 2013 й. дас.____0 Миграция топширик формаси  01.01.2015йил холатига тайёр" xfId="1545"/>
    <cellStyle name="_Фарғона___З.Жураевга 2013 й. дас.____27 декабр" xfId="1546"/>
    <cellStyle name="_Фарғона___З.Жураевга 2013 й. дас.____27 декабр" xfId="1547"/>
    <cellStyle name="_Фарғона___З.Жураевга 2013 й. дас.____Миграция топширик формаси  (01.01.2015 йил)" xfId="1548"/>
    <cellStyle name="_Фарғона___З.Жураевга 2013 й. дас.____Миграция топширик формаси  (01.01.2015 йил)" xfId="1549"/>
    <cellStyle name="_Фарғона___З.Жураевга 2013 й. дас.____Миграция топширик формаси 01.03.2015йил холатига" xfId="1550"/>
    <cellStyle name="_Фарғона___З.Жураевга 2013 й. дас.____Миграция топширик формаси 01.03.2015йил холатига" xfId="1551"/>
    <cellStyle name="_Фарғона___З.Жураевга 2013 й. дас.____СВОДКА кунлик октябр ойи---------" xfId="1552"/>
    <cellStyle name="_Фарғона___З.Жураевга 2013 й. дас.____СВОДКА кунлик октябр ойи---------" xfId="1553"/>
    <cellStyle name="_Фарғона___З.Жураевга 2013 й. дас.____СВОДКА миграция  феврал ойи 2015 йил" xfId="1554"/>
    <cellStyle name="_Фарғона___З.Жураевга 2013 й. дас.____СВОДКА миграция  феврал ойи 2015 йил" xfId="1555"/>
    <cellStyle name="_Фарғона___З.Жураевга 2013 й. дас.____СВОДКА миграция март ойи 2015 йил" xfId="1556"/>
    <cellStyle name="_Фарғона___З.Жураевга 2013 й. дас.____СВОДКА миграция март ойи 2015 йил" xfId="1557"/>
    <cellStyle name="_Фарғона_0 Миграция топширик формаси  01.01.2015йил холатига тайёр" xfId="1558"/>
    <cellStyle name="_Фарғона_0 Миграция топширик формаси  01.01.2015йил холатига тайёр" xfId="1559"/>
    <cellStyle name="_Фарғона_11-жадвал Акбарга" xfId="1560"/>
    <cellStyle name="_Фарғона_11-жадвал Акбарга" xfId="1561"/>
    <cellStyle name="_Фарғона_1-кисм 1-свод" xfId="1562"/>
    <cellStyle name="_Фарғона_1-кисм 1-свод" xfId="1563"/>
    <cellStyle name="_Фарғона_2.Куролли Кучлар хисоботи 1-март холатида Вазирликка" xfId="1564"/>
    <cellStyle name="_Фарғона_2.Куролли Кучлар хисоботи 1-март холатида Вазирликка" xfId="1565"/>
    <cellStyle name="_Фарғона_27 декабр" xfId="1566"/>
    <cellStyle name="_Фарғона_27 декабр" xfId="1567"/>
    <cellStyle name="_Фарғона_3.Миграция маълумоти 1-март ҳолатида ВАЗИРЛИККА" xfId="1568"/>
    <cellStyle name="_Фарғона_3.Миграция маълумоти 1-март ҳолатида ВАЗИРЛИККА" xfId="1569"/>
    <cellStyle name="_Фарғона_5.КАШКАДАРЁ КВОТА, КУР.КУЧ.....ФЕВРАЛ" xfId="1570"/>
    <cellStyle name="_Фарғона_5.КАШКАДАРЁ КВОТА, КУР.КУЧ.....ФЕВРАЛ" xfId="1571"/>
    <cellStyle name="_Фарғона_КАШКАДАРЁ КВОТА, ЖАМОАТ, КАСБГА УКИТИШ" xfId="1572"/>
    <cellStyle name="_Фарғона_КАШКАДАРЁ КВОТА, ЖАМОАТ, КАСБГА УКИТИШ" xfId="1573"/>
    <cellStyle name="_Фарғона_Миграция топширик формаси  (01.01.2015 йил)" xfId="1574"/>
    <cellStyle name="_Фарғона_Миграция топширик формаси  (01.01.2015 йил)" xfId="1575"/>
    <cellStyle name="_Фарғона_Миграция топширик формаси 01.03.2015йил холатига" xfId="1576"/>
    <cellStyle name="_Фарғона_Миграция топширик формаси 01.03.2015йил холатига" xfId="1577"/>
    <cellStyle name="_Фарғона_озиқ-овқат" xfId="1578"/>
    <cellStyle name="_Фарғона_озиқ-овқат" xfId="1579"/>
    <cellStyle name="_Фарғона_Пайарик Жадваллар" xfId="1580"/>
    <cellStyle name="_Фарғона_Пайарик Жадваллар" xfId="1581"/>
    <cellStyle name="_Фарғона_СВОДКА кунлик октябр ойи---------" xfId="1582"/>
    <cellStyle name="_Фарғона_СВОДКА кунлик октябр ойи---------" xfId="1583"/>
    <cellStyle name="_Фарғона_СВОДКА миграция  феврал ойи 2015 йил" xfId="1584"/>
    <cellStyle name="_Фарғона_СВОДКА миграция  феврал ойи 2015 йил" xfId="1585"/>
    <cellStyle name="_Фарғона_СВОДКА миграция март ойи 2015 йил" xfId="1586"/>
    <cellStyle name="_Фарғона_СВОДКА миграция март ойи 2015 йил" xfId="1587"/>
    <cellStyle name="_Фарғона_СВОДКА хафталик 28-ноябр холатида" xfId="1588"/>
    <cellStyle name="_Фарғона_СВОДКА хафталик 28-ноябр холатида" xfId="1589"/>
    <cellStyle name="_Фарғона_Хизмат кўрсатиш" xfId="1590"/>
    <cellStyle name="_Фарғона_Хизмат кўрсатиш" xfId="1591"/>
    <cellStyle name="_ХОКИМГА 2009 й. 7 ойлик ЯНГИ ИШ УРИН ОХИРГИСИ. РАЗБОР" xfId="1592"/>
    <cellStyle name="_ХОКИМГА 2009 й. 7 ойлик ЯНГИ ИШ УРИН ОХИРГИСИ. РАЗБОР" xfId="1593"/>
    <cellStyle name="_Шакарбулоқ" xfId="1594"/>
    <cellStyle name="_Шакарбулоқ" xfId="1595"/>
    <cellStyle name="_Шакарбулоқ___З.Жураевга 2013 й. дас.___" xfId="1596"/>
    <cellStyle name="_Шакарбулоқ___З.Жураевга 2013 й. дас.___" xfId="1597"/>
    <cellStyle name="_Шакарбулоқ___З.Жураевга 2013 й. дас.____0 Миграция топширик формаси  01.01.2015йил холатига тайёр" xfId="1598"/>
    <cellStyle name="_Шакарбулоқ___З.Жураевга 2013 й. дас.____0 Миграция топширик формаси  01.01.2015йил холатига тайёр" xfId="1599"/>
    <cellStyle name="_Шакарбулоқ___З.Жураевга 2013 й. дас.____27 декабр" xfId="1600"/>
    <cellStyle name="_Шакарбулоқ___З.Жураевга 2013 й. дас.____27 декабр" xfId="1601"/>
    <cellStyle name="_Шакарбулоқ___З.Жураевга 2013 й. дас.____Миграция топширик формаси  (01.01.2015 йил)" xfId="1602"/>
    <cellStyle name="_Шакарбулоқ___З.Жураевга 2013 й. дас.____Миграция топширик формаси  (01.01.2015 йил)" xfId="1603"/>
    <cellStyle name="_Шакарбулоқ___З.Жураевга 2013 й. дас.____Миграция топширик формаси 01.03.2015йил холатига" xfId="1604"/>
    <cellStyle name="_Шакарбулоқ___З.Жураевга 2013 й. дас.____Миграция топширик формаси 01.03.2015йил холатига" xfId="1605"/>
    <cellStyle name="_Шакарбулоқ___З.Жураевга 2013 й. дас.____СВОДКА кунлик октябр ойи---------" xfId="1606"/>
    <cellStyle name="_Шакарбулоқ___З.Жураевга 2013 й. дас.____СВОДКА кунлик октябр ойи---------" xfId="1607"/>
    <cellStyle name="_Шакарбулоқ___З.Жураевга 2013 й. дас.____СВОДКА миграция  феврал ойи 2015 йил" xfId="1608"/>
    <cellStyle name="_Шакарбулоқ___З.Жураевга 2013 й. дас.____СВОДКА миграция  феврал ойи 2015 йил" xfId="1609"/>
    <cellStyle name="_Шакарбулоқ___З.Жураевга 2013 й. дас.____СВОДКА миграция март ойи 2015 йил" xfId="1610"/>
    <cellStyle name="_Шакарбулоқ___З.Жураевга 2013 й. дас.____СВОДКА миграция март ойи 2015 йил" xfId="1611"/>
    <cellStyle name="_Шакарбулоқ_0 Миграция топширик формаси  01.01.2015йил холатига тайёр" xfId="1612"/>
    <cellStyle name="_Шакарбулоқ_0 Миграция топширик формаси  01.01.2015йил холатига тайёр" xfId="1613"/>
    <cellStyle name="_Шакарбулоқ_2.Куролли Кучлар хисоботи 1-март холатида Вазирликка" xfId="1614"/>
    <cellStyle name="_Шакарбулоқ_2.Куролли Кучлар хисоботи 1-март холатида Вазирликка" xfId="1615"/>
    <cellStyle name="_Шакарбулоқ_27 декабр" xfId="1616"/>
    <cellStyle name="_Шакарбулоқ_27 декабр" xfId="1617"/>
    <cellStyle name="_Шакарбулоқ_3.Миграция маълумоти 1-март ҳолатида ВАЗИРЛИККА" xfId="1618"/>
    <cellStyle name="_Шакарбулоқ_3.Миграция маълумоти 1-март ҳолатида ВАЗИРЛИККА" xfId="1619"/>
    <cellStyle name="_Шакарбулоқ_5.КАШКАДАРЁ КВОТА, КУР.КУЧ.....ФЕВРАЛ" xfId="1620"/>
    <cellStyle name="_Шакарбулоқ_5.КАШКАДАРЁ КВОТА, КУР.КУЧ.....ФЕВРАЛ" xfId="1621"/>
    <cellStyle name="_Шакарбулоқ_Миграция топширик формаси  (01.01.2015 йил)" xfId="1622"/>
    <cellStyle name="_Шакарбулоқ_Миграция топширик формаси  (01.01.2015 йил)" xfId="1623"/>
    <cellStyle name="_Шакарбулоқ_Миграция топширик формаси 01.03.2015йил холатига" xfId="1624"/>
    <cellStyle name="_Шакарбулоқ_Миграция топширик формаси 01.03.2015йил холатига" xfId="1625"/>
    <cellStyle name="_Шакарбулоқ_СВОДКА кунлик октябр ойи---------" xfId="1626"/>
    <cellStyle name="_Шакарбулоқ_СВОДКА кунлик октябр ойи---------" xfId="1627"/>
    <cellStyle name="_Шакарбулоқ_СВОДКА миграция  феврал ойи 2015 йил" xfId="1628"/>
    <cellStyle name="_Шакарбулоқ_СВОДКА миграция  феврал ойи 2015 йил" xfId="1629"/>
    <cellStyle name="_Шакарбулоқ_СВОДКА миграция март ойи 2015 йил" xfId="1630"/>
    <cellStyle name="_Шакарбулоқ_СВОДКА миграция март ойи 2015 йил" xfId="1631"/>
    <cellStyle name="_Шакарбулоқ_СВОДКА хафталик 28-ноябр холатида" xfId="1632"/>
    <cellStyle name="_Шакарбулоқ_СВОДКА хафталик 28-ноябр холатида" xfId="1633"/>
    <cellStyle name="_Шомурод акага" xfId="1634"/>
    <cellStyle name="_Шомурод акага" xfId="1635"/>
    <cellStyle name="_Шомурод акага_0.Амнистиция хисоботи шакли Прокуратурага кунлик 14.01.2016 йил" xfId="1636"/>
    <cellStyle name="_Шомурод акага_0.Амнистиция хисоботи шакли Прокуратурага кунлик 14.01.2016 йил" xfId="1637"/>
    <cellStyle name="_Шомурод акага_Амнистиция хисоботи шакли Прокуратурага кунлик 05,01,2016" xfId="1638"/>
    <cellStyle name="_Шомурод акага_Амнистиция хисоботи шакли Прокуратурага кунлик 05,01,2016" xfId="1639"/>
    <cellStyle name="" xfId="1640"/>
    <cellStyle name="" xfId="1641"/>
    <cellStyle name="" xfId="1642"/>
    <cellStyle name="" xfId="1643"/>
    <cellStyle name="_1-кисм 1-свод" xfId="1644"/>
    <cellStyle name="_1-кисм 1-свод" xfId="1645"/>
    <cellStyle name="_2.Куролли Кучлар хисоботи 1-март холатида Вазирликка" xfId="1646"/>
    <cellStyle name="_2.Куролли Кучлар хисоботи 1-март холатида Вазирликка" xfId="1647"/>
    <cellStyle name="_2010 йил 1-ярим йиллик лойихалар" xfId="1648"/>
    <cellStyle name="_2010 йил 1-ярим йиллик лойихалар" xfId="1649"/>
    <cellStyle name="_21.02.12.тазасы" xfId="1650"/>
    <cellStyle name="_21.02.12.тазасы" xfId="1651"/>
    <cellStyle name="_21.02.12.тазасы_0 Миграция топширик формаси  01.01.2015йил холатига тайёр" xfId="1652"/>
    <cellStyle name="_21.02.12.тазасы_0 Миграция топширик формаси  01.01.2015йил холатига тайёр" xfId="1653"/>
    <cellStyle name="_21.02.12.тазасы_27 декабр" xfId="1654"/>
    <cellStyle name="_21.02.12.тазасы_27 декабр" xfId="1655"/>
    <cellStyle name="_21.02.12.тазасы_Миграция топширик формаси  (01.01.2015 йил)" xfId="1656"/>
    <cellStyle name="_21.02.12.тазасы_Миграция топширик формаси  (01.01.2015 йил)" xfId="1657"/>
    <cellStyle name="_21.02.12.тазасы_Миграция топширик формаси 01.03.2015йил холатига" xfId="1658"/>
    <cellStyle name="_21.02.12.тазасы_Миграция топширик формаси 01.03.2015йил холатига" xfId="1659"/>
    <cellStyle name="_21.02.12.тазасы_СВОДКА кунлик октябр ойи---------" xfId="1660"/>
    <cellStyle name="_21.02.12.тазасы_СВОДКА кунлик октябр ойи---------" xfId="1661"/>
    <cellStyle name="_21.02.12.тазасы_СВОДКА миграция  феврал ойи 2015 йил" xfId="1662"/>
    <cellStyle name="_21.02.12.тазасы_СВОДКА миграция  феврал ойи 2015 йил" xfId="1663"/>
    <cellStyle name="_21.02.12.тазасы_СВОДКА миграция март ойи 2015 йил" xfId="1664"/>
    <cellStyle name="_21.02.12.тазасы_СВОДКА миграция март ойи 2015 йил" xfId="1665"/>
    <cellStyle name="_29" xfId="1666"/>
    <cellStyle name="_29" xfId="1667"/>
    <cellStyle name="_3.МАХСУС ЯРМАРКА ХИСОБОТИ 2014 ЙИЛ" xfId="1668"/>
    <cellStyle name="_3.МАХСУС ЯРМАРКА ХИСОБОТИ 2014 ЙИЛ" xfId="1669"/>
    <cellStyle name="_3.Миграция маълумоти 1-март ҳолатида ВАЗИРЛИККА" xfId="1670"/>
    <cellStyle name="_3.Миграция маълумоти 1-март ҳолатида ВАЗИРЛИККА" xfId="1671"/>
    <cellStyle name="_3-4-Хатга илова-04080-ИЖРО" xfId="1672"/>
    <cellStyle name="_3-4-Хатга илова-04080-ИЖРО" xfId="1673"/>
    <cellStyle name="_4-5-форма" xfId="1674"/>
    <cellStyle name="_4-5-форма" xfId="1675"/>
    <cellStyle name="_5.КАШКАДАРЁ КВОТА, КУР.КУЧ.....ФЕВРАЛ" xfId="1676"/>
    <cellStyle name="_5.КАШКАДАРЁ КВОТА, КУР.КУЧ.....ФЕВРАЛ" xfId="1677"/>
    <cellStyle name="_5-форма" xfId="1678"/>
    <cellStyle name="_5-форма" xfId="1679"/>
    <cellStyle name="_5-форма_2.Куролли Кучлар хисоботи 1-март холатида Вазирликка" xfId="1680"/>
    <cellStyle name="_5-форма_2.Куролли Кучлар хисоботи 1-март холатида Вазирликка" xfId="1681"/>
    <cellStyle name="_5-форма_5.КАШКАДАРЁ КВОТА, КУР.КУЧ.....ФЕВРАЛ" xfId="1682"/>
    <cellStyle name="_5-форма_5.КАШКАДАРЁ КВОТА, КУР.КУЧ.....ФЕВРАЛ" xfId="1683"/>
    <cellStyle name="_Амнистиция хисоботи 01.04.2016 йил" xfId="1684"/>
    <cellStyle name="_Амнистиция хисоботи 01.04.2016 йил" xfId="1685"/>
    <cellStyle name="_Вазирликка 25 сентябр холатига" xfId="1686"/>
    <cellStyle name="_Вазирликка 25 сентябр холатига" xfId="1687"/>
    <cellStyle name="_Вазирликка 25 сентябр холатига_2.Куролли Кучлар хисоботи 1-март холатида Вазирликка" xfId="1688"/>
    <cellStyle name="_Вазирликка 25 сентябр холатига_2.Куролли Кучлар хисоботи 1-март холатида Вазирликка" xfId="1689"/>
    <cellStyle name="_Вазирликка 25 сентябр холатига_5.КАШКАДАРЁ КВОТА, КУР.КУЧ.....ФЕВРАЛ" xfId="1690"/>
    <cellStyle name="_Вазирликка 25 сентябр холатига_5.КАШКАДАРЁ КВОТА, КУР.КУЧ.....ФЕВРАЛ" xfId="1691"/>
    <cellStyle name="_Вилоят буйича жами" xfId="1692"/>
    <cellStyle name="_Вилоят буйича жами" xfId="1693"/>
    <cellStyle name="_ДАСТУР 2009 й. 7 ойлик кутилиш 86745та ФАКТ" xfId="1694"/>
    <cellStyle name="_ДАСТУР 2009 й. 7 ойлик кутилиш 86745та ФАКТ" xfId="1695"/>
    <cellStyle name="_ДАСТУР 2009 й. 7 ойлик кутилиш 86745та ФАКТ_0 Миграция топширик формаси  01.01.2015йил холатига тайёр" xfId="1696"/>
    <cellStyle name="_ДАСТУР 2009 й. 7 ойлик кутилиш 86745та ФАКТ_0 Миграция топширик формаси  01.01.2015йил холатига тайёр" xfId="1697"/>
    <cellStyle name="_ДАСТУР 2009 й. 7 ойлик кутилиш 86745та ФАКТ_2.Куролли Кучлар хисоботи 1-март холатида Вазирликка" xfId="1698"/>
    <cellStyle name="_ДАСТУР 2009 й. 7 ойлик кутилиш 86745та ФАКТ_2.Куролли Кучлар хисоботи 1-март холатида Вазирликка" xfId="1699"/>
    <cellStyle name="_ДАСТУР 2009 й. 7 ойлик кутилиш 86745та ФАКТ_27 декабр" xfId="1700"/>
    <cellStyle name="_ДАСТУР 2009 й. 7 ойлик кутилиш 86745та ФАКТ_27 декабр" xfId="1701"/>
    <cellStyle name="_ДАСТУР 2009 й. 7 ойлик кутилиш 86745та ФАКТ_3.Миграция маълумоти 1-март ҳолатида ВАЗИРЛИККА" xfId="1702"/>
    <cellStyle name="_ДАСТУР 2009 й. 7 ойлик кутилиш 86745та ФАКТ_3.Миграция маълумоти 1-март ҳолатида ВАЗИРЛИККА" xfId="1703"/>
    <cellStyle name="_ДАСТУР 2009 й. 7 ойлик кутилиш 86745та ФАКТ_Миграция топширик формаси  (01.01.2015 йил)" xfId="1704"/>
    <cellStyle name="_ДАСТУР 2009 й. 7 ойлик кутилиш 86745та ФАКТ_Миграция топширик формаси  (01.01.2015 йил)" xfId="1705"/>
    <cellStyle name="_ДАСТУР 2009 й. 7 ойлик кутилиш 86745та ФАКТ_Миграция топширик формаси 01.03.2015йил холатига" xfId="1706"/>
    <cellStyle name="_ДАСТУР 2009 й. 7 ойлик кутилиш 86745та ФАКТ_Миграция топширик формаси 01.03.2015йил холатига" xfId="1707"/>
    <cellStyle name="_ДАСТУР 2009 й. 7 ойлик кутилиш 86745та ФАКТ_СВОДКА кунлик октябр ойи---------" xfId="1708"/>
    <cellStyle name="_ДАСТУР 2009 й. 7 ойлик кутилиш 86745та ФАКТ_СВОДКА кунлик октябр ойи---------" xfId="1709"/>
    <cellStyle name="_ДАСТУР 2009 й. 7 ойлик кутилиш 86745та ФАКТ_СВОДКА миграция  феврал ойи 2015 йил" xfId="1710"/>
    <cellStyle name="_ДАСТУР 2009 й. 7 ойлик кутилиш 86745та ФАКТ_СВОДКА миграция  феврал ойи 2015 йил" xfId="1711"/>
    <cellStyle name="_ДАСТУР 2009 й. 7 ойлик кутилиш 86745та ФАКТ_СВОДКА миграция март ойи 2015 йил" xfId="1712"/>
    <cellStyle name="_ДАСТУР 2009 й. 7 ойлик кутилиш 86745та ФАКТ_СВОДКА миграция март ойи 2015 йил" xfId="1713"/>
    <cellStyle name="_ДАСТУР ИЖРОСИ 6 ОЙЛИК АЛОХИДА" xfId="1714"/>
    <cellStyle name="_ДАСТУР ИЖРОСИ 6 ОЙЛИК АЛОХИДА" xfId="1715"/>
    <cellStyle name="_ДАСТУР ИЖРОСИ 6 ОЙЛИК АЛОХИДА_2.Куролли Кучлар хисоботи 1-март холатида Вазирликка" xfId="1716"/>
    <cellStyle name="_ДАСТУР ИЖРОСИ 6 ОЙЛИК АЛОХИДА_2.Куролли Кучлар хисоботи 1-март холатида Вазирликка" xfId="1717"/>
    <cellStyle name="_ДАСТУР ИЖРОСИ 6 ОЙЛИК АЛОХИДА_5.КАШКАДАРЁ КВОТА, КУР.КУЧ.....ФЕВРАЛ" xfId="1718"/>
    <cellStyle name="_ДАСТУР ИЖРОСИ 6 ОЙЛИК АЛОХИДА_5.КАШКАДАРЁ КВОТА, КУР.КУЧ.....ФЕВРАЛ" xfId="1719"/>
    <cellStyle name="_Жиззах вилоят 1-чорак хис" xfId="1720"/>
    <cellStyle name="_Жиззах вилоят 1-чорак хис" xfId="1721"/>
    <cellStyle name="_иктисодга" xfId="1724"/>
    <cellStyle name="_иктисодга" xfId="1725"/>
    <cellStyle name="_Иктисодиёт бошкармаси 1-чорак" xfId="1726"/>
    <cellStyle name="_Иктисодиёт бошкармаси 1-чорак" xfId="1727"/>
    <cellStyle name="_Иктисодиёт бошкармаси 1-чорак_0 Миграция топширик формаси  01.01.2015йил холатига тайёр" xfId="1728"/>
    <cellStyle name="_Иктисодиёт бошкармаси 1-чорак_0 Миграция топширик формаси  01.01.2015йил холатига тайёр" xfId="1729"/>
    <cellStyle name="_Иктисодиёт бошкармаси 1-чорак_2.Куролли Кучлар хисоботи 1-март холатида Вазирликка" xfId="1730"/>
    <cellStyle name="_Иктисодиёт бошкармаси 1-чорак_2.Куролли Кучлар хисоботи 1-март холатида Вазирликка" xfId="1731"/>
    <cellStyle name="_Иктисодиёт бошкармаси 1-чорак_27 декабр" xfId="1732"/>
    <cellStyle name="_Иктисодиёт бошкармаси 1-чорак_27 декабр" xfId="1733"/>
    <cellStyle name="_Иктисодиёт бошкармаси 1-чорак_3.Миграция маълумоти 1-март ҳолатида ВАЗИРЛИККА" xfId="1734"/>
    <cellStyle name="_Иктисодиёт бошкармаси 1-чорак_3.Миграция маълумоти 1-март ҳолатида ВАЗИРЛИККА" xfId="1735"/>
    <cellStyle name="_Иктисодиёт бошкармаси 1-чорак_КАШКАДАРЁ КВОТА, ЖАМОАТ, КАСБГА УКИТИШ" xfId="1736"/>
    <cellStyle name="_Иктисодиёт бошкармаси 1-чорак_КАШКАДАРЁ КВОТА, ЖАМОАТ, КАСБГА УКИТИШ" xfId="1737"/>
    <cellStyle name="_Иктисодиёт бошкармаси 1-чорак_Миграция топширик формаси  (01.01.2015 йил)" xfId="1738"/>
    <cellStyle name="_Иктисодиёт бошкармаси 1-чорак_Миграция топширик формаси  (01.01.2015 йил)" xfId="1739"/>
    <cellStyle name="_Иктисодиёт бошкармаси 1-чорак_Миграция топширик формаси 01.03.2015йил холатига" xfId="1740"/>
    <cellStyle name="_Иктисодиёт бошкармаси 1-чорак_Миграция топширик формаси 01.03.2015йил холатига" xfId="1741"/>
    <cellStyle name="_Иктисодиёт бошкармаси 1-чорак_СВОДКА кунлик октябр ойи---------" xfId="1742"/>
    <cellStyle name="_Иктисодиёт бошкармаси 1-чорак_СВОДКА кунлик октябр ойи---------" xfId="1743"/>
    <cellStyle name="_Иктисодиёт бошкармаси 1-чорак_СВОДКА миграция  феврал ойи 2015 йил" xfId="1744"/>
    <cellStyle name="_Иктисодиёт бошкармаси 1-чорак_СВОДКА миграция  феврал ойи 2015 йил" xfId="1745"/>
    <cellStyle name="_Иктисодиёт бошкармаси 1-чорак_СВОДКА миграция март ойи 2015 йил" xfId="1746"/>
    <cellStyle name="_Иктисодиёт бошкармаси 1-чорак_СВОДКА миграция март ойи 2015 йил" xfId="1747"/>
    <cellStyle name="_иш урин разбори" xfId="1748"/>
    <cellStyle name="_иш урин разбори" xfId="1749"/>
    <cellStyle name="_июн ойи иш урни" xfId="1750"/>
    <cellStyle name="_июн ойи иш урни" xfId="1751"/>
    <cellStyle name="_Йиллик режа таксимоти" xfId="1722"/>
    <cellStyle name="_Йиллик режа таксимоти" xfId="1723"/>
    <cellStyle name="_КАСАНАЧИЛИК 2009 ЙИЛ 1-ЧОРАК." xfId="1752"/>
    <cellStyle name="_КАСАНАЧИЛИК 2009 ЙИЛ 1-ЧОРАК." xfId="1753"/>
    <cellStyle name="_КАСАНАЧИЛИК 2009 ЙИЛ 1-ЧОРАК._0.Амнистиция хисоботи шакли Прокуратурага кунлик 14.01.2016 йил" xfId="1754"/>
    <cellStyle name="_КАСАНАЧИЛИК 2009 ЙИЛ 1-ЧОРАК._0.Амнистиция хисоботи шакли Прокуратурага кунлик 14.01.2016 йил" xfId="1755"/>
    <cellStyle name="_КАСАНАЧИЛИК 2009 ЙИЛ 1-ЧОРАК._Амнистиция хисоботи шакли Прокуратурага кунлик 05,01,2016" xfId="1756"/>
    <cellStyle name="_КАСАНАЧИЛИК 2009 ЙИЛ 1-ЧОРАК._Амнистиция хисоботи шакли Прокуратурага кунлик 05,01,2016" xfId="1757"/>
    <cellStyle name="_КАШКАДАРЁ КВОТА, ЖАМОАТ, КАСБГА УКИТИШ" xfId="1758"/>
    <cellStyle name="_КАШКАДАРЁ КВОТА, ЖАМОАТ, КАСБГА УКИТИШ" xfId="1759"/>
    <cellStyle name="_Квота 2012 йил режаси" xfId="1760"/>
    <cellStyle name="_Квота 2012 йил режаси" xfId="1761"/>
    <cellStyle name="_Квота 2012 йил режаси___З.Жураевга 2013 й. дас.___" xfId="1762"/>
    <cellStyle name="_Квота 2012 йил режаси___З.Жураевга 2013 й. дас.___" xfId="1763"/>
    <cellStyle name="_Квота 2012 йил режаси___З.Жураевга 2013 й. дас.____0 Миграция топширик формаси  01.01.2015йил холатига тайёр" xfId="1764"/>
    <cellStyle name="_Квота 2012 йил режаси___З.Жураевга 2013 й. дас.____0 Миграция топширик формаси  01.01.2015йил холатига тайёр" xfId="1765"/>
    <cellStyle name="_Квота 2012 йил режаси___З.Жураевга 2013 й. дас.____27 декабр" xfId="1766"/>
    <cellStyle name="_Квота 2012 йил режаси___З.Жураевга 2013 й. дас.____27 декабр" xfId="1767"/>
    <cellStyle name="_Квота 2012 йил режаси___З.Жураевга 2013 й. дас.____Миграция топширик формаси  (01.01.2015 йил)" xfId="1768"/>
    <cellStyle name="_Квота 2012 йил режаси___З.Жураевга 2013 й. дас.____Миграция топширик формаси  (01.01.2015 йил)" xfId="1769"/>
    <cellStyle name="_Квота 2012 йил режаси___З.Жураевга 2013 й. дас.____Миграция топширик формаси 01.03.2015йил холатига" xfId="1770"/>
    <cellStyle name="_Квота 2012 йил режаси___З.Жураевга 2013 й. дас.____Миграция топширик формаси 01.03.2015йил холатига" xfId="1771"/>
    <cellStyle name="_Квота 2012 йил режаси___З.Жураевга 2013 й. дас.____СВОДКА кунлик октябр ойи---------" xfId="1772"/>
    <cellStyle name="_Квота 2012 йил режаси___З.Жураевга 2013 й. дас.____СВОДКА кунлик октябр ойи---------" xfId="1773"/>
    <cellStyle name="_Квота 2012 йил режаси___З.Жураевга 2013 й. дас.____СВОДКА миграция  феврал ойи 2015 йил" xfId="1774"/>
    <cellStyle name="_Квота 2012 йил режаси___З.Жураевга 2013 й. дас.____СВОДКА миграция  феврал ойи 2015 йил" xfId="1775"/>
    <cellStyle name="_Квота 2012 йил режаси___З.Жураевга 2013 й. дас.____СВОДКА миграция март ойи 2015 йил" xfId="1776"/>
    <cellStyle name="_Квота 2012 йил режаси___З.Жураевга 2013 й. дас.____СВОДКА миграция март ойи 2015 йил" xfId="1777"/>
    <cellStyle name="_Квота 2012 йил режаси_0 Миграция топширик формаси  01.01.2015йил холатига тайёр" xfId="1778"/>
    <cellStyle name="_Квота 2012 йил режаси_0 Миграция топширик формаси  01.01.2015йил холатига тайёр" xfId="1779"/>
    <cellStyle name="_Квота 2012 йил режаси_27 декабр" xfId="1780"/>
    <cellStyle name="_Квота 2012 йил режаси_27 декабр" xfId="1781"/>
    <cellStyle name="_Квота 2012 йил режаси_Миграция топширик формаси  (01.01.2015 йил)" xfId="1782"/>
    <cellStyle name="_Квота 2012 йил режаси_Миграция топширик формаси  (01.01.2015 йил)" xfId="1783"/>
    <cellStyle name="_Квота 2012 йил режаси_Миграция топширик формаси 01.03.2015йил холатига" xfId="1784"/>
    <cellStyle name="_Квота 2012 йил режаси_Миграция топширик формаси 01.03.2015йил холатига" xfId="1785"/>
    <cellStyle name="_Квота 2012 йил режаси_СВОДКА кунлик октябр ойи---------" xfId="1786"/>
    <cellStyle name="_Квота 2012 йил режаси_СВОДКА кунлик октябр ойи---------" xfId="1787"/>
    <cellStyle name="_Квота 2012 йил режаси_СВОДКА миграция  феврал ойи 2015 йил" xfId="1788"/>
    <cellStyle name="_Квота 2012 йил режаси_СВОДКА миграция  феврал ойи 2015 йил" xfId="1789"/>
    <cellStyle name="_Квота 2012 йил режаси_СВОДКА миграция март ойи 2015 йил" xfId="1790"/>
    <cellStyle name="_Квота 2012 йил режаси_СВОДКА миграция март ойи 2015 йил" xfId="1791"/>
    <cellStyle name="_Квота 2012 йил режаси_СВОДКА хафталик 28-ноябр холатида" xfId="1792"/>
    <cellStyle name="_Квота 2012 йил режаси_СВОДКА хафталик 28-ноябр холатида" xfId="1793"/>
    <cellStyle name="_КТВФЙ ДАСТУРИ КАШКАДАРЁ МАНЗИЛЛИ РУЙХАТ3" xfId="1794"/>
    <cellStyle name="_КТВФЙ ДАСТУРИ КАШКАДАРЁ МАНЗИЛЛИ РУЙХАТ3" xfId="1795"/>
    <cellStyle name="_Қаршига квота-11" xfId="1796"/>
    <cellStyle name="_Қаршига квота-11" xfId="1797"/>
    <cellStyle name="_Қаршига квота-11___З.Жураевга 2013 й. дас.___" xfId="1798"/>
    <cellStyle name="_Қаршига квота-11___З.Жураевга 2013 й. дас.___" xfId="1799"/>
    <cellStyle name="_Қаршига квота-11___З.Жураевга 2013 й. дас.____0 Миграция топширик формаси  01.01.2015йил холатига тайёр" xfId="1800"/>
    <cellStyle name="_Қаршига квота-11___З.Жураевга 2013 й. дас.____0 Миграция топширик формаси  01.01.2015йил холатига тайёр" xfId="1801"/>
    <cellStyle name="_Қаршига квота-11___З.Жураевга 2013 й. дас.____27 декабр" xfId="1802"/>
    <cellStyle name="_Қаршига квота-11___З.Жураевга 2013 й. дас.____27 декабр" xfId="1803"/>
    <cellStyle name="_Қаршига квота-11___З.Жураевга 2013 й. дас.____Миграция топширик формаси  (01.01.2015 йил)" xfId="1804"/>
    <cellStyle name="_Қаршига квота-11___З.Жураевга 2013 й. дас.____Миграция топширик формаси  (01.01.2015 йил)" xfId="1805"/>
    <cellStyle name="_Қаршига квота-11___З.Жураевга 2013 й. дас.____Миграция топширик формаси 01.03.2015йил холатига" xfId="1806"/>
    <cellStyle name="_Қаршига квота-11___З.Жураевга 2013 й. дас.____Миграция топширик формаси 01.03.2015йил холатига" xfId="1807"/>
    <cellStyle name="_Қаршига квота-11___З.Жураевга 2013 й. дас.____СВОДКА кунлик октябр ойи---------" xfId="1808"/>
    <cellStyle name="_Қаршига квота-11___З.Жураевга 2013 й. дас.____СВОДКА кунлик октябр ойи---------" xfId="1809"/>
    <cellStyle name="_Қаршига квота-11___З.Жураевга 2013 й. дас.____СВОДКА миграция  феврал ойи 2015 йил" xfId="1810"/>
    <cellStyle name="_Қаршига квота-11___З.Жураевга 2013 й. дас.____СВОДКА миграция  феврал ойи 2015 йил" xfId="1811"/>
    <cellStyle name="_Қаршига квота-11___З.Жураевга 2013 й. дас.____СВОДКА миграция март ойи 2015 йил" xfId="1812"/>
    <cellStyle name="_Қаршига квота-11___З.Жураевга 2013 й. дас.____СВОДКА миграция март ойи 2015 йил" xfId="1813"/>
    <cellStyle name="_Қаршига квота-11_0 Миграция топширик формаси  01.01.2015йил холатига тайёр" xfId="1814"/>
    <cellStyle name="_Қаршига квота-11_0 Миграция топширик формаси  01.01.2015йил холатига тайёр" xfId="1815"/>
    <cellStyle name="_Қаршига квота-11_2.Куролли Кучлар хисоботи 1-март холатида Вазирликка" xfId="1816"/>
    <cellStyle name="_Қаршига квота-11_2.Куролли Кучлар хисоботи 1-март холатида Вазирликка" xfId="1817"/>
    <cellStyle name="_Қаршига квота-11_27 декабр" xfId="1818"/>
    <cellStyle name="_Қаршига квота-11_27 декабр" xfId="1819"/>
    <cellStyle name="_Қаршига квота-11_3.Миграция маълумоти 1-март ҳолатида ВАЗИРЛИККА" xfId="1820"/>
    <cellStyle name="_Қаршига квота-11_3.Миграция маълумоти 1-март ҳолатида ВАЗИРЛИККА" xfId="1821"/>
    <cellStyle name="_Қаршига квота-11_5.КАШКАДАРЁ КВОТА, КУР.КУЧ.....ФЕВРАЛ" xfId="1822"/>
    <cellStyle name="_Қаршига квота-11_5.КАШКАДАРЁ КВОТА, КУР.КУЧ.....ФЕВРАЛ" xfId="1823"/>
    <cellStyle name="_Қаршига квота-11_Миграция топширик формаси  (01.01.2015 йил)" xfId="1824"/>
    <cellStyle name="_Қаршига квота-11_Миграция топширик формаси  (01.01.2015 йил)" xfId="1825"/>
    <cellStyle name="_Қаршига квота-11_Миграция топширик формаси 01.03.2015йил холатига" xfId="1826"/>
    <cellStyle name="_Қаршига квота-11_Миграция топширик формаси 01.03.2015йил холатига" xfId="1827"/>
    <cellStyle name="_Қаршига квота-11_СВОДКА кунлик октябр ойи---------" xfId="1828"/>
    <cellStyle name="_Қаршига квота-11_СВОДКА кунлик октябр ойи---------" xfId="1829"/>
    <cellStyle name="_Қаршига квота-11_СВОДКА миграция  феврал ойи 2015 йил" xfId="1830"/>
    <cellStyle name="_Қаршига квота-11_СВОДКА миграция  феврал ойи 2015 йил" xfId="1831"/>
    <cellStyle name="_Қаршига квота-11_СВОДКА миграция март ойи 2015 йил" xfId="1832"/>
    <cellStyle name="_Қаршига квота-11_СВОДКА миграция март ойи 2015 йил" xfId="1833"/>
    <cellStyle name="_Қаршига квота-11_СВОДКА хафталик 28-ноябр холатида" xfId="1834"/>
    <cellStyle name="_Қаршига квота-11_СВОДКА хафталик 28-ноябр холатида" xfId="1835"/>
    <cellStyle name="_Махсус ярмарка 2012 йил" xfId="1836"/>
    <cellStyle name="_Махсус ярмарка 2012 йил" xfId="1837"/>
    <cellStyle name="_МВЭС Хусанбой" xfId="1838"/>
    <cellStyle name="_МВЭС Хусанбой" xfId="1839"/>
    <cellStyle name="_МВЭС Хусанбой_0.Амнистиция хисоботи шакли Прокуратурага кунлик 14.01.2016 йил" xfId="1840"/>
    <cellStyle name="_МВЭС Хусанбой_0.Амнистиция хисоботи шакли Прокуратурага кунлик 14.01.2016 йил" xfId="1841"/>
    <cellStyle name="_МВЭС Хусанбой_Амнистиция хисоботи шакли Прокуратурага кунлик 05,01,2016" xfId="1842"/>
    <cellStyle name="_МВЭС Хусанбой_Амнистиция хисоботи шакли Прокуратурага кунлик 05,01,2016" xfId="1843"/>
    <cellStyle name="_МВЭС2" xfId="1844"/>
    <cellStyle name="_МВЭС2" xfId="1845"/>
    <cellStyle name="_МВЭС2_0.Амнистиция хисоботи шакли Прокуратурага кунлик 14.01.2016 йил" xfId="1846"/>
    <cellStyle name="_МВЭС2_0.Амнистиция хисоботи шакли Прокуратурага кунлик 14.01.2016 йил" xfId="1847"/>
    <cellStyle name="_МВЭС2_Амнистиция хисоботи шакли Прокуратурага кунлик 05,01,2016" xfId="1848"/>
    <cellStyle name="_МВЭС2_Амнистиция хисоботи шакли Прокуратурага кунлик 05,01,2016" xfId="1849"/>
    <cellStyle name="_ПРОМ 2010-1чорак-жадваллар 23.03" xfId="1850"/>
    <cellStyle name="_ПРОМ 2010-1чорак-жадваллар 23.03" xfId="1851"/>
    <cellStyle name="_ПРОМ 2010-1чорак-жадваллар 23.03_11-жадвал Акбарга" xfId="1852"/>
    <cellStyle name="_ПРОМ 2010-1чорак-жадваллар 23.03_11-жадвал Акбарга" xfId="1853"/>
    <cellStyle name="_ПРОМ 2010-1чорак-жадваллар 23.03_озиқ-овқат" xfId="1854"/>
    <cellStyle name="_ПРОМ 2010-1чорак-жадваллар 23.03_озиқ-овқат" xfId="1855"/>
    <cellStyle name="_ПРОМ 2010-1чорак-жадваллар 23.03_Пайарик Жадваллар" xfId="1856"/>
    <cellStyle name="_ПРОМ 2010-1чорак-жадваллар 23.03_Пайарик Жадваллар" xfId="1857"/>
    <cellStyle name="_Режа булиниши" xfId="1858"/>
    <cellStyle name="_Режа булиниши" xfId="1859"/>
    <cellStyle name="_СВОД Жадваллар 2008-2012й" xfId="1860"/>
    <cellStyle name="_СВОД Жадваллар 2008-2012й" xfId="1861"/>
    <cellStyle name="_СВОД Жадваллар 2008-2012й_0.Амнистиция хисоботи шакли Прокуратурага кунлик 14.01.2016 йил" xfId="1862"/>
    <cellStyle name="_СВОД Жадваллар 2008-2012й_0.Амнистиция хисоботи шакли Прокуратурага кунлик 14.01.2016 йил" xfId="1863"/>
    <cellStyle name="_СВОД Жадваллар 2008-2012й_Амнистиция хисоботи шакли Прокуратурага кунлик 05,01,2016" xfId="1864"/>
    <cellStyle name="_СВОД Жадваллар 2008-2012й_Амнистиция хисоботи шакли Прокуратурага кунлик 05,01,2016" xfId="1865"/>
    <cellStyle name="_СВОД Жадваллар 2008-2012й_СВОД Прогноз 2008-2012й" xfId="1866"/>
    <cellStyle name="_СВОД Жадваллар 2008-2012й_СВОД Прогноз 2008-2012й" xfId="1867"/>
    <cellStyle name="_СВОД Жадваллар 2008-2012й_СВОД Прогноз 2008-2012й_0.Амнистиция хисоботи шакли Прокуратурага кунлик 14.01.2016 йил" xfId="1868"/>
    <cellStyle name="_СВОД Жадваллар 2008-2012й_СВОД Прогноз 2008-2012й_0.Амнистиция хисоботи шакли Прокуратурага кунлик 14.01.2016 йил" xfId="1869"/>
    <cellStyle name="_СВОД Жадваллар 2008-2012й_СВОД Прогноз 2008-2012й_Амнистиция хисоботи шакли Прокуратурага кунлик 05,01,2016" xfId="1870"/>
    <cellStyle name="_СВОД Жадваллар 2008-2012й_СВОД Прогноз 2008-2012й_Амнистиция хисоботи шакли Прокуратурага кунлик 05,01,2016" xfId="1871"/>
    <cellStyle name="_СВОД Прогноз 2008-2012й" xfId="1872"/>
    <cellStyle name="_СВОД Прогноз 2008-2012й" xfId="1873"/>
    <cellStyle name="_СВОД Прогноз 2008-2012й_0.Амнистиция хисоботи шакли Прокуратурага кунлик 14.01.2016 йил" xfId="1874"/>
    <cellStyle name="_СВОД Прогноз 2008-2012й_0.Амнистиция хисоботи шакли Прокуратурага кунлик 14.01.2016 йил" xfId="1875"/>
    <cellStyle name="_СВОД Прогноз 2008-2012й_Амнистиция хисоботи шакли Прокуратурага кунлик 05,01,2016" xfId="1876"/>
    <cellStyle name="_СВОД Прогноз 2008-2012й_Амнистиция хисоботи шакли Прокуратурага кунлик 05,01,2016" xfId="1877"/>
    <cellStyle name="_Сухроб Вилоят свод" xfId="1878"/>
    <cellStyle name="_Сухроб Вилоят свод" xfId="1879"/>
    <cellStyle name="_Фарғона" xfId="1880"/>
    <cellStyle name="_Фарғона" xfId="1881"/>
    <cellStyle name="_Фарғона___З.Жураевга 2013 й. дас.___" xfId="1882"/>
    <cellStyle name="_Фарғона___З.Жураевга 2013 й. дас.___" xfId="1883"/>
    <cellStyle name="_Фарғона___З.Жураевга 2013 й. дас.____0 Миграция топширик формаси  01.01.2015йил холатига тайёр" xfId="1884"/>
    <cellStyle name="_Фарғона___З.Жураевга 2013 й. дас.____0 Миграция топширик формаси  01.01.2015йил холатига тайёр" xfId="1885"/>
    <cellStyle name="_Фарғона___З.Жураевга 2013 й. дас.____27 декабр" xfId="1886"/>
    <cellStyle name="_Фарғона___З.Жураевга 2013 й. дас.____27 декабр" xfId="1887"/>
    <cellStyle name="_Фарғона___З.Жураевга 2013 й. дас.____Миграция топширик формаси  (01.01.2015 йил)" xfId="1888"/>
    <cellStyle name="_Фарғона___З.Жураевга 2013 й. дас.____Миграция топширик формаси  (01.01.2015 йил)" xfId="1889"/>
    <cellStyle name="_Фарғона___З.Жураевга 2013 й. дас.____Миграция топширик формаси 01.03.2015йил холатига" xfId="1890"/>
    <cellStyle name="_Фарғона___З.Жураевга 2013 й. дас.____Миграция топширик формаси 01.03.2015йил холатига" xfId="1891"/>
    <cellStyle name="_Фарғона___З.Жураевга 2013 й. дас.____СВОДКА кунлик октябр ойи---------" xfId="1892"/>
    <cellStyle name="_Фарғона___З.Жураевга 2013 й. дас.____СВОДКА кунлик октябр ойи---------" xfId="1893"/>
    <cellStyle name="_Фарғона___З.Жураевга 2013 й. дас.____СВОДКА миграция  феврал ойи 2015 йил" xfId="1894"/>
    <cellStyle name="_Фарғона___З.Жураевга 2013 й. дас.____СВОДКА миграция  феврал ойи 2015 йил" xfId="1895"/>
    <cellStyle name="_Фарғона___З.Жураевга 2013 й. дас.____СВОДКА миграция март ойи 2015 йил" xfId="1896"/>
    <cellStyle name="_Фарғона___З.Жураевга 2013 й. дас.____СВОДКА миграция март ойи 2015 йил" xfId="1897"/>
    <cellStyle name="_Фарғона_0 Миграция топширик формаси  01.01.2015йил холатига тайёр" xfId="1898"/>
    <cellStyle name="_Фарғона_0 Миграция топширик формаси  01.01.2015йил холатига тайёр" xfId="1899"/>
    <cellStyle name="_Фарғона_11-жадвал Акбарга" xfId="1900"/>
    <cellStyle name="_Фарғона_11-жадвал Акбарга" xfId="1901"/>
    <cellStyle name="_Фарғона_1-кисм 1-свод" xfId="1902"/>
    <cellStyle name="_Фарғона_1-кисм 1-свод" xfId="1903"/>
    <cellStyle name="_Фарғона_2.Куролли Кучлар хисоботи 1-март холатида Вазирликка" xfId="1904"/>
    <cellStyle name="_Фарғона_2.Куролли Кучлар хисоботи 1-март холатида Вазирликка" xfId="1905"/>
    <cellStyle name="_Фарғона_27 декабр" xfId="1906"/>
    <cellStyle name="_Фарғона_27 декабр" xfId="1907"/>
    <cellStyle name="_Фарғона_3.Миграция маълумоти 1-март ҳолатида ВАЗИРЛИККА" xfId="1908"/>
    <cellStyle name="_Фарғона_3.Миграция маълумоти 1-март ҳолатида ВАЗИРЛИККА" xfId="1909"/>
    <cellStyle name="_Фарғона_5.КАШКАДАРЁ КВОТА, КУР.КУЧ.....ФЕВРАЛ" xfId="1910"/>
    <cellStyle name="_Фарғона_5.КАШКАДАРЁ КВОТА, КУР.КУЧ.....ФЕВРАЛ" xfId="1911"/>
    <cellStyle name="_Фарғона_КАШКАДАРЁ КВОТА, ЖАМОАТ, КАСБГА УКИТИШ" xfId="1912"/>
    <cellStyle name="_Фарғона_КАШКАДАРЁ КВОТА, ЖАМОАТ, КАСБГА УКИТИШ" xfId="1913"/>
    <cellStyle name="_Фарғона_Миграция топширик формаси  (01.01.2015 йил)" xfId="1914"/>
    <cellStyle name="_Фарғона_Миграция топширик формаси  (01.01.2015 йил)" xfId="1915"/>
    <cellStyle name="_Фарғона_Миграция топширик формаси 01.03.2015йил холатига" xfId="1916"/>
    <cellStyle name="_Фарғона_Миграция топширик формаси 01.03.2015йил холатига" xfId="1917"/>
    <cellStyle name="_Фарғона_озиқ-овқат" xfId="1918"/>
    <cellStyle name="_Фарғона_озиқ-овқат" xfId="1919"/>
    <cellStyle name="_Фарғона_Пайарик Жадваллар" xfId="1920"/>
    <cellStyle name="_Фарғона_Пайарик Жадваллар" xfId="1921"/>
    <cellStyle name="_Фарғона_СВОДКА кунлик октябр ойи---------" xfId="1922"/>
    <cellStyle name="_Фарғона_СВОДКА кунлик октябр ойи---------" xfId="1923"/>
    <cellStyle name="_Фарғона_СВОДКА миграция  феврал ойи 2015 йил" xfId="1924"/>
    <cellStyle name="_Фарғона_СВОДКА миграция  феврал ойи 2015 йил" xfId="1925"/>
    <cellStyle name="_Фарғона_СВОДКА миграция март ойи 2015 йил" xfId="1926"/>
    <cellStyle name="_Фарғона_СВОДКА миграция март ойи 2015 йил" xfId="1927"/>
    <cellStyle name="_Фарғона_СВОДКА хафталик 28-ноябр холатида" xfId="1928"/>
    <cellStyle name="_Фарғона_СВОДКА хафталик 28-ноябр холатида" xfId="1929"/>
    <cellStyle name="_Фарғона_Хизмат кўрсатиш" xfId="1930"/>
    <cellStyle name="_Фарғона_Хизмат кўрсатиш" xfId="1931"/>
    <cellStyle name="_ХОКИМГА 2009 й. 7 ойлик ЯНГИ ИШ УРИН ОХИРГИСИ. РАЗБОР" xfId="1932"/>
    <cellStyle name="_ХОКИМГА 2009 й. 7 ойлик ЯНГИ ИШ УРИН ОХИРГИСИ. РАЗБОР" xfId="1933"/>
    <cellStyle name="_Шакарбулоқ" xfId="1934"/>
    <cellStyle name="_Шакарбулоқ" xfId="1935"/>
    <cellStyle name="_Шакарбулоқ___З.Жураевга 2013 й. дас.___" xfId="1936"/>
    <cellStyle name="_Шакарбулоқ___З.Жураевга 2013 й. дас.___" xfId="1937"/>
    <cellStyle name="_Шакарбулоқ___З.Жураевга 2013 й. дас.____0 Миграция топширик формаси  01.01.2015йил холатига тайёр" xfId="1938"/>
    <cellStyle name="_Шакарбулоқ___З.Жураевга 2013 й. дас.____0 Миграция топширик формаси  01.01.2015йил холатига тайёр" xfId="1939"/>
    <cellStyle name="_Шакарбулоқ___З.Жураевга 2013 й. дас.____27 декабр" xfId="1940"/>
    <cellStyle name="_Шакарбулоқ___З.Жураевга 2013 й. дас.____27 декабр" xfId="1941"/>
    <cellStyle name="_Шакарбулоқ___З.Жураевга 2013 й. дас.____Миграция топширик формаси  (01.01.2015 йил)" xfId="1942"/>
    <cellStyle name="_Шакарбулоқ___З.Жураевга 2013 й. дас.____Миграция топширик формаси  (01.01.2015 йил)" xfId="1943"/>
    <cellStyle name="_Шакарбулоқ___З.Жураевга 2013 й. дас.____Миграция топширик формаси 01.03.2015йил холатига" xfId="1944"/>
    <cellStyle name="_Шакарбулоқ___З.Жураевга 2013 й. дас.____Миграция топширик формаси 01.03.2015йил холатига" xfId="1945"/>
    <cellStyle name="_Шакарбулоқ___З.Жураевга 2013 й. дас.____СВОДКА кунлик октябр ойи---------" xfId="1946"/>
    <cellStyle name="_Шакарбулоқ___З.Жураевга 2013 й. дас.____СВОДКА кунлик октябр ойи---------" xfId="1947"/>
    <cellStyle name="_Шакарбулоқ___З.Жураевга 2013 й. дас.____СВОДКА миграция  феврал ойи 2015 йил" xfId="1948"/>
    <cellStyle name="_Шакарбулоқ___З.Жураевга 2013 й. дас.____СВОДКА миграция  феврал ойи 2015 йил" xfId="1949"/>
    <cellStyle name="_Шакарбулоқ___З.Жураевга 2013 й. дас.____СВОДКА миграция март ойи 2015 йил" xfId="1950"/>
    <cellStyle name="_Шакарбулоқ___З.Жураевга 2013 й. дас.____СВОДКА миграция март ойи 2015 йил" xfId="1951"/>
    <cellStyle name="_Шакарбулоқ_0 Миграция топширик формаси  01.01.2015йил холатига тайёр" xfId="1952"/>
    <cellStyle name="_Шакарбулоқ_0 Миграция топширик формаси  01.01.2015йил холатига тайёр" xfId="1953"/>
    <cellStyle name="_Шакарбулоқ_2.Куролли Кучлар хисоботи 1-март холатида Вазирликка" xfId="1954"/>
    <cellStyle name="_Шакарбулоқ_2.Куролли Кучлар хисоботи 1-март холатида Вазирликка" xfId="1955"/>
    <cellStyle name="_Шакарбулоқ_27 декабр" xfId="1956"/>
    <cellStyle name="_Шакарбулоқ_27 декабр" xfId="1957"/>
    <cellStyle name="_Шакарбулоқ_3.Миграция маълумоти 1-март ҳолатида ВАЗИРЛИККА" xfId="1958"/>
    <cellStyle name="_Шакарбулоқ_3.Миграция маълумоти 1-март ҳолатида ВАЗИРЛИККА" xfId="1959"/>
    <cellStyle name="_Шакарбулоқ_5.КАШКАДАРЁ КВОТА, КУР.КУЧ.....ФЕВРАЛ" xfId="1960"/>
    <cellStyle name="_Шакарбулоқ_5.КАШКАДАРЁ КВОТА, КУР.КУЧ.....ФЕВРАЛ" xfId="1961"/>
    <cellStyle name="_Шакарбулоқ_Миграция топширик формаси  (01.01.2015 йил)" xfId="1962"/>
    <cellStyle name="_Шакарбулоқ_Миграция топширик формаси  (01.01.2015 йил)" xfId="1963"/>
    <cellStyle name="_Шакарбулоқ_Миграция топширик формаси 01.03.2015йил холатига" xfId="1964"/>
    <cellStyle name="_Шакарбулоқ_Миграция топширик формаси 01.03.2015йил холатига" xfId="1965"/>
    <cellStyle name="_Шакарбулоқ_СВОДКА кунлик октябр ойи---------" xfId="1966"/>
    <cellStyle name="_Шакарбулоқ_СВОДКА кунлик октябр ойи---------" xfId="1967"/>
    <cellStyle name="_Шакарбулоқ_СВОДКА миграция  феврал ойи 2015 йил" xfId="1968"/>
    <cellStyle name="_Шакарбулоқ_СВОДКА миграция  феврал ойи 2015 йил" xfId="1969"/>
    <cellStyle name="_Шакарбулоқ_СВОДКА миграция март ойи 2015 йил" xfId="1970"/>
    <cellStyle name="_Шакарбулоқ_СВОДКА миграция март ойи 2015 йил" xfId="1971"/>
    <cellStyle name="_Шакарбулоқ_СВОДКА хафталик 28-ноябр холатида" xfId="1972"/>
    <cellStyle name="_Шакарбулоқ_СВОДКА хафталик 28-ноябр холатида" xfId="1973"/>
    <cellStyle name="_Шомурод акага" xfId="1974"/>
    <cellStyle name="_Шомурод акага" xfId="1975"/>
    <cellStyle name="_Шомурод акага_0.Амнистиция хисоботи шакли Прокуратурага кунлик 14.01.2016 йил" xfId="1976"/>
    <cellStyle name="_Шомурод акага_0.Амнистиция хисоботи шакли Прокуратурага кунлик 14.01.2016 йил" xfId="1977"/>
    <cellStyle name="_Шомурод акага_Амнистиция хисоботи шакли Прокуратурага кунлик 05,01,2016" xfId="1978"/>
    <cellStyle name="_Шомурод акага_Амнистиция хисоботи шакли Прокуратурага кунлик 05,01,2016" xfId="1979"/>
    <cellStyle name="" xfId="1980"/>
    <cellStyle name="" xfId="1981"/>
    <cellStyle name="_1-кисм 1-свод" xfId="1982"/>
    <cellStyle name="1" xfId="1983"/>
    <cellStyle name="1" xfId="1984"/>
    <cellStyle name="1_2.Куролли Кучлар хисоботи 1-март холатида Вазирликка" xfId="1985"/>
    <cellStyle name="2" xfId="1986"/>
    <cellStyle name="2" xfId="1987"/>
    <cellStyle name="2_2.Куролли Кучлар хисоботи 1-март холатида Вазирликка" xfId="1988"/>
    <cellStyle name="20% - Accent1" xfId="1989"/>
    <cellStyle name="20% - Accent1 2" xfId="1990"/>
    <cellStyle name="20% - Accent1 3" xfId="1991"/>
    <cellStyle name="20% - Accent1_2-илова" xfId="1992"/>
    <cellStyle name="20% - Accent2" xfId="1993"/>
    <cellStyle name="20% - Accent2 2" xfId="1994"/>
    <cellStyle name="20% - Accent2 3" xfId="1995"/>
    <cellStyle name="20% - Accent2_2-илова" xfId="1996"/>
    <cellStyle name="20% - Accent3" xfId="1997"/>
    <cellStyle name="20% - Accent3 2" xfId="1998"/>
    <cellStyle name="20% - Accent3 3" xfId="1999"/>
    <cellStyle name="20% - Accent3_2-илова" xfId="2000"/>
    <cellStyle name="20% - Accent4" xfId="2001"/>
    <cellStyle name="20% - Accent4 2" xfId="2002"/>
    <cellStyle name="20% - Accent4 3" xfId="2003"/>
    <cellStyle name="20% - Accent4_2-илова" xfId="2004"/>
    <cellStyle name="20% - Accent5" xfId="2005"/>
    <cellStyle name="20% - Accent5 2" xfId="2006"/>
    <cellStyle name="20% - Accent5 3" xfId="2007"/>
    <cellStyle name="20% - Accent5_2-илова" xfId="2008"/>
    <cellStyle name="20% - Accent6" xfId="2009"/>
    <cellStyle name="20% - Accent6 2" xfId="2010"/>
    <cellStyle name="20% - Accent6 3" xfId="2011"/>
    <cellStyle name="20% - Accent6_2-илова" xfId="2012"/>
    <cellStyle name="20% - Акцент1" xfId="2529"/>
    <cellStyle name="20% - Акцент1 2" xfId="2013"/>
    <cellStyle name="20% - Акцент1 3" xfId="2014"/>
    <cellStyle name="20% - Акцент1 4" xfId="2015"/>
    <cellStyle name="20% - Акцент2" xfId="2530"/>
    <cellStyle name="20% - Акцент2 2" xfId="2016"/>
    <cellStyle name="20% - Акцент2 3" xfId="2017"/>
    <cellStyle name="20% - Акцент2 4" xfId="2018"/>
    <cellStyle name="20% - Акцент3" xfId="2531"/>
    <cellStyle name="20% - Акцент3 2" xfId="2019"/>
    <cellStyle name="20% - Акцент3 3" xfId="2020"/>
    <cellStyle name="20% - Акцент3 4" xfId="2021"/>
    <cellStyle name="20% - Акцент4" xfId="2532"/>
    <cellStyle name="20% - Акцент4 2" xfId="2022"/>
    <cellStyle name="20% - Акцент4 3" xfId="2023"/>
    <cellStyle name="20% - Акцент4 4" xfId="2024"/>
    <cellStyle name="20% - Акцент5" xfId="2533"/>
    <cellStyle name="20% - Акцент5 2" xfId="2025"/>
    <cellStyle name="20% - Акцент5 3" xfId="2026"/>
    <cellStyle name="20% - Акцент6" xfId="2534"/>
    <cellStyle name="20% - Акцент6 2" xfId="2027"/>
    <cellStyle name="20% - Акцент6 3" xfId="2028"/>
    <cellStyle name="40% - Accent1" xfId="2029"/>
    <cellStyle name="40% - Accent1 2" xfId="2030"/>
    <cellStyle name="40% - Accent1 3" xfId="2031"/>
    <cellStyle name="40% - Accent1_2-илова" xfId="2032"/>
    <cellStyle name="40% - Accent2" xfId="2033"/>
    <cellStyle name="40% - Accent2 2" xfId="2034"/>
    <cellStyle name="40% - Accent2 3" xfId="2035"/>
    <cellStyle name="40% - Accent2_2-илова" xfId="2036"/>
    <cellStyle name="40% - Accent3" xfId="2037"/>
    <cellStyle name="40% - Accent3 2" xfId="2038"/>
    <cellStyle name="40% - Accent3 3" xfId="2039"/>
    <cellStyle name="40% - Accent3_2-илова" xfId="2040"/>
    <cellStyle name="40% - Accent4" xfId="2041"/>
    <cellStyle name="40% - Accent4 2" xfId="2042"/>
    <cellStyle name="40% - Accent4 3" xfId="2043"/>
    <cellStyle name="40% - Accent4_2-илова" xfId="2044"/>
    <cellStyle name="40% - Accent5" xfId="2045"/>
    <cellStyle name="40% - Accent5 2" xfId="2046"/>
    <cellStyle name="40% - Accent5 3" xfId="2047"/>
    <cellStyle name="40% - Accent5_2-илова" xfId="2048"/>
    <cellStyle name="40% - Accent6" xfId="2049"/>
    <cellStyle name="40% - Accent6 2" xfId="2050"/>
    <cellStyle name="40% - Accent6 3" xfId="2051"/>
    <cellStyle name="40% - Accent6_2-илова" xfId="2052"/>
    <cellStyle name="40% - Акцент1" xfId="2535"/>
    <cellStyle name="40% - Акцент1 2" xfId="2053"/>
    <cellStyle name="40% - Акцент1 3" xfId="2054"/>
    <cellStyle name="40% - Акцент1 4" xfId="2055"/>
    <cellStyle name="40% - Акцент2" xfId="2536"/>
    <cellStyle name="40% - Акцент2 2" xfId="2056"/>
    <cellStyle name="40% - Акцент2 3" xfId="2057"/>
    <cellStyle name="40% - Акцент3" xfId="2537"/>
    <cellStyle name="40% - Акцент3 2" xfId="2058"/>
    <cellStyle name="40% - Акцент3 3" xfId="2059"/>
    <cellStyle name="40% - Акцент3 4" xfId="2060"/>
    <cellStyle name="40% - Акцент4" xfId="2538"/>
    <cellStyle name="40% - Акцент4 2" xfId="2061"/>
    <cellStyle name="40% - Акцент4 3" xfId="2062"/>
    <cellStyle name="40% - Акцент4 4" xfId="2063"/>
    <cellStyle name="40% - Акцент5" xfId="2539"/>
    <cellStyle name="40% - Акцент5 2" xfId="2064"/>
    <cellStyle name="40% - Акцент5 3" xfId="2065"/>
    <cellStyle name="40% - Акцент6" xfId="2540"/>
    <cellStyle name="40% - Акцент6 2" xfId="2066"/>
    <cellStyle name="40% - Акцент6 3" xfId="2067"/>
    <cellStyle name="40% - Акцент6 4" xfId="2068"/>
    <cellStyle name="60% - Accent1" xfId="2069"/>
    <cellStyle name="60% - Accent1 2" xfId="2070"/>
    <cellStyle name="60% - Accent1 3" xfId="2071"/>
    <cellStyle name="60% - Accent1_2-илова" xfId="2072"/>
    <cellStyle name="60% - Accent2" xfId="2073"/>
    <cellStyle name="60% - Accent2 2" xfId="2074"/>
    <cellStyle name="60% - Accent2 3" xfId="2075"/>
    <cellStyle name="60% - Accent2_2-илова" xfId="2076"/>
    <cellStyle name="60% - Accent3" xfId="2077"/>
    <cellStyle name="60% - Accent3 2" xfId="2078"/>
    <cellStyle name="60% - Accent3 3" xfId="2079"/>
    <cellStyle name="60% - Accent3_2-илова" xfId="2080"/>
    <cellStyle name="60% - Accent4" xfId="2081"/>
    <cellStyle name="60% - Accent4 2" xfId="2082"/>
    <cellStyle name="60% - Accent4 3" xfId="2083"/>
    <cellStyle name="60% - Accent4_2-илова" xfId="2084"/>
    <cellStyle name="60% - Accent5" xfId="2085"/>
    <cellStyle name="60% - Accent5 2" xfId="2086"/>
    <cellStyle name="60% - Accent5 3" xfId="2087"/>
    <cellStyle name="60% - Accent5_2-илова" xfId="2088"/>
    <cellStyle name="60% - Accent6" xfId="2089"/>
    <cellStyle name="60% - Accent6 2" xfId="2090"/>
    <cellStyle name="60% - Accent6 3" xfId="2091"/>
    <cellStyle name="60% - Accent6_2-илова" xfId="2092"/>
    <cellStyle name="60% - Акцент1" xfId="2541"/>
    <cellStyle name="60% - Акцент1 2" xfId="2093"/>
    <cellStyle name="60% - Акцент1 3" xfId="2094"/>
    <cellStyle name="60% - Акцент1 4" xfId="2095"/>
    <cellStyle name="60% - Акцент2" xfId="2542"/>
    <cellStyle name="60% - Акцент2 2" xfId="2096"/>
    <cellStyle name="60% - Акцент2 3" xfId="2097"/>
    <cellStyle name="60% - Акцент3" xfId="2543"/>
    <cellStyle name="60% - Акцент3 2" xfId="2098"/>
    <cellStyle name="60% - Акцент3 3" xfId="2099"/>
    <cellStyle name="60% - Акцент3 4" xfId="2100"/>
    <cellStyle name="60% - Акцент4" xfId="2544"/>
    <cellStyle name="60% - Акцент4 2" xfId="2101"/>
    <cellStyle name="60% - Акцент4 3" xfId="2102"/>
    <cellStyle name="60% - Акцент4 4" xfId="2103"/>
    <cellStyle name="60% - Акцент5" xfId="2545"/>
    <cellStyle name="60% - Акцент5 2" xfId="2104"/>
    <cellStyle name="60% - Акцент5 3" xfId="2105"/>
    <cellStyle name="60% - Акцент6" xfId="2546"/>
    <cellStyle name="60% - Акцент6 2" xfId="2106"/>
    <cellStyle name="60% - Акцент6 3" xfId="2107"/>
    <cellStyle name="60% - Акцент6 4" xfId="2108"/>
    <cellStyle name="Aaia?iue" xfId="2109"/>
    <cellStyle name="Aaia?iue [0]" xfId="2110"/>
    <cellStyle name="Aaia?iue [0] 2" xfId="2111"/>
    <cellStyle name="Aaia?iue [0]_2.Куролли Кучлар хисоботи 1-март холатида Вазирликка" xfId="2112"/>
    <cellStyle name="Aaia?iue 2" xfId="2113"/>
    <cellStyle name="Aaia?iue 3" xfId="2114"/>
    <cellStyle name="Aaia?iue_ Свод 136- 2008-2012 й-09.12.08 й кутилиш" xfId="2115"/>
    <cellStyle name="Äåíåæíûé" xfId="2116"/>
    <cellStyle name="Äåíåæíûé [0]" xfId="2117"/>
    <cellStyle name="Accent1" xfId="2118"/>
    <cellStyle name="Accent1 - 20%" xfId="2119"/>
    <cellStyle name="Accent1 - 40%" xfId="2120"/>
    <cellStyle name="Accent1 - 60%" xfId="2121"/>
    <cellStyle name="Accent1 2" xfId="2122"/>
    <cellStyle name="Accent1 3" xfId="2123"/>
    <cellStyle name="Accent1_21.02.12.тазасы" xfId="2124"/>
    <cellStyle name="Accent2" xfId="2125"/>
    <cellStyle name="Accent2 - 20%" xfId="2126"/>
    <cellStyle name="Accent2 - 40%" xfId="2127"/>
    <cellStyle name="Accent2 - 60%" xfId="2128"/>
    <cellStyle name="Accent2 2" xfId="2129"/>
    <cellStyle name="Accent2 3" xfId="2130"/>
    <cellStyle name="Accent2_21.02.12.тазасы" xfId="2131"/>
    <cellStyle name="Accent3" xfId="2132"/>
    <cellStyle name="Accent3 - 20%" xfId="2133"/>
    <cellStyle name="Accent3 - 40%" xfId="2134"/>
    <cellStyle name="Accent3 - 60%" xfId="2135"/>
    <cellStyle name="Accent3 2" xfId="2136"/>
    <cellStyle name="Accent3 3" xfId="2137"/>
    <cellStyle name="Accent3_21.02.12.тазасы" xfId="2138"/>
    <cellStyle name="Accent4" xfId="2139"/>
    <cellStyle name="Accent4 - 20%" xfId="2140"/>
    <cellStyle name="Accent4 - 40%" xfId="2141"/>
    <cellStyle name="Accent4 - 60%" xfId="2142"/>
    <cellStyle name="Accent4 2" xfId="2143"/>
    <cellStyle name="Accent4 3" xfId="2144"/>
    <cellStyle name="Accent4_21.02.12.тазасы" xfId="2145"/>
    <cellStyle name="Accent5" xfId="2146"/>
    <cellStyle name="Accent5 - 20%" xfId="2147"/>
    <cellStyle name="Accent5 - 40%" xfId="2148"/>
    <cellStyle name="Accent5 - 60%" xfId="2149"/>
    <cellStyle name="Accent5 2" xfId="2150"/>
    <cellStyle name="Accent5 3" xfId="2151"/>
    <cellStyle name="Accent5_21.02.12.тазасы" xfId="2152"/>
    <cellStyle name="Accent6" xfId="2153"/>
    <cellStyle name="Accent6 - 20%" xfId="2154"/>
    <cellStyle name="Accent6 - 40%" xfId="2155"/>
    <cellStyle name="Accent6 - 60%" xfId="2156"/>
    <cellStyle name="Accent6 2" xfId="2157"/>
    <cellStyle name="Accent6 3" xfId="2158"/>
    <cellStyle name="Accent6_21.02.12.тазасы" xfId="2159"/>
    <cellStyle name="Acdldnnueer" xfId="2160"/>
    <cellStyle name="Alilciue [0]_ 2003 aia" xfId="2161"/>
    <cellStyle name="Alilciue_ 2003 aia" xfId="2162"/>
    <cellStyle name="Bad" xfId="2163"/>
    <cellStyle name="Bad 2" xfId="2164"/>
    <cellStyle name="Bad 3" xfId="2165"/>
    <cellStyle name="Bad_2-илова" xfId="2166"/>
    <cellStyle name="Calculation" xfId="2167"/>
    <cellStyle name="Calculation 2" xfId="2168"/>
    <cellStyle name="Calculation 3" xfId="2169"/>
    <cellStyle name="Calculation_2.Куролли Кучлар хисоботи 1-март холатида Вазирликка" xfId="2170"/>
    <cellStyle name="Check Cell" xfId="2171"/>
    <cellStyle name="Check Cell 2" xfId="2172"/>
    <cellStyle name="Check Cell 3" xfId="2173"/>
    <cellStyle name="Check Cell_2.Куролли Кучлар хисоботи 1-март холатида Вазирликка" xfId="2174"/>
    <cellStyle name="Comma [0]_011007" xfId="2175"/>
    <cellStyle name="Comma_011007" xfId="2176"/>
    <cellStyle name="Comma0" xfId="2177"/>
    <cellStyle name="Currency [0]_011007" xfId="2178"/>
    <cellStyle name="Currency_011007" xfId="2179"/>
    <cellStyle name="Currency0" xfId="2180"/>
    <cellStyle name="Emphasis 1" xfId="2181"/>
    <cellStyle name="Emphasis 2" xfId="2182"/>
    <cellStyle name="Emphasis 3" xfId="2183"/>
    <cellStyle name="Euro" xfId="2184"/>
    <cellStyle name="Explanatory Text" xfId="2185"/>
    <cellStyle name="Explanatory Text 2" xfId="2186"/>
    <cellStyle name="Explanatory Text 3" xfId="2187"/>
    <cellStyle name="Explanatory Text_2-илова" xfId="2188"/>
    <cellStyle name="F2" xfId="2189"/>
    <cellStyle name="F3" xfId="2190"/>
    <cellStyle name="F4" xfId="2191"/>
    <cellStyle name="F5" xfId="2192"/>
    <cellStyle name="F6" xfId="2193"/>
    <cellStyle name="F7" xfId="2194"/>
    <cellStyle name="F8" xfId="2195"/>
    <cellStyle name="Followed Hyperlink_Pril 1 k Rasp 1177 ot 22 09 2006 po NEW Tadb Ayol" xfId="2196"/>
    <cellStyle name="Good" xfId="2197"/>
    <cellStyle name="Good 2" xfId="2198"/>
    <cellStyle name="Good 3" xfId="2199"/>
    <cellStyle name="Good_2-илова" xfId="2200"/>
    <cellStyle name="Grey" xfId="2201"/>
    <cellStyle name="Heading 1" xfId="2202"/>
    <cellStyle name="Heading 1 2" xfId="2203"/>
    <cellStyle name="Heading 1 3" xfId="2204"/>
    <cellStyle name="Heading 1_2.Куролли Кучлар хисоботи 1-март холатида Вазирликка" xfId="2205"/>
    <cellStyle name="Heading 2" xfId="2206"/>
    <cellStyle name="Heading 2 2" xfId="2207"/>
    <cellStyle name="Heading 2 3" xfId="2208"/>
    <cellStyle name="Heading 2_2.Куролли Кучлар хисоботи 1-март холатида Вазирликка" xfId="2209"/>
    <cellStyle name="Heading 3" xfId="2210"/>
    <cellStyle name="Heading 3 2" xfId="2211"/>
    <cellStyle name="Heading 3 3" xfId="2212"/>
    <cellStyle name="Heading 3_2.Куролли Кучлар хисоботи 1-март холатида Вазирликка" xfId="2213"/>
    <cellStyle name="Heading 4" xfId="2214"/>
    <cellStyle name="Heading 4 2" xfId="2215"/>
    <cellStyle name="Heading 4 3" xfId="2216"/>
    <cellStyle name="Heading 4_2-илова" xfId="2217"/>
    <cellStyle name="Hyperlink_Pril 1 k Rasp 1177 ot 22 09 2006 po NEW Tadb Ayol" xfId="2218"/>
    <cellStyle name="I?ioaioiue" xfId="2219"/>
    <cellStyle name="I?ioaioiue 2" xfId="2220"/>
    <cellStyle name="I?ioaioiue_2.Куролли Кучлар хисоботи 1-март холатида Вазирликка" xfId="2221"/>
    <cellStyle name="I`u?iue_Deri98_D" xfId="2222"/>
    <cellStyle name="Iau?iue" xfId="2223"/>
    <cellStyle name="Iau?iue 2" xfId="2224"/>
    <cellStyle name="Iau?iue_2.Куролли Кучлар хисоботи 1-март холатида Вазирликка" xfId="2225"/>
    <cellStyle name="Îáû÷íûé" xfId="2226"/>
    <cellStyle name="Ïðîöåíòíûé" xfId="2227"/>
    <cellStyle name="Ineduararr?n? acdldnnueer" xfId="2228"/>
    <cellStyle name="Input" xfId="2229"/>
    <cellStyle name="Input [yellow]" xfId="2230"/>
    <cellStyle name="Input 2" xfId="2231"/>
    <cellStyle name="Input 3" xfId="2232"/>
    <cellStyle name="Input_�����-041009" xfId="2233"/>
    <cellStyle name="Linked Cell" xfId="2234"/>
    <cellStyle name="Linked Cell 2" xfId="2235"/>
    <cellStyle name="Linked Cell 3" xfId="2236"/>
    <cellStyle name="Linked Cell_2.Куролли Кучлар хисоботи 1-март холатида Вазирликка" xfId="2237"/>
    <cellStyle name="Milliers [0]_Conversion Summary" xfId="2238"/>
    <cellStyle name="Milliers_Conversion Summary" xfId="2239"/>
    <cellStyle name="Monйtaire [0]_Conversion Summary" xfId="2240"/>
    <cellStyle name="Monйtaire_Conversion Summary" xfId="2241"/>
    <cellStyle name="Neutral" xfId="2242"/>
    <cellStyle name="Neutral 2" xfId="2243"/>
    <cellStyle name="Neutral 3" xfId="2244"/>
    <cellStyle name="Neutral_2-илова" xfId="2245"/>
    <cellStyle name="Normal" xfId="2567"/>
    <cellStyle name="Normal - Style1" xfId="2246"/>
    <cellStyle name="Normal - Style1 2" xfId="2247"/>
    <cellStyle name="Normal_011007" xfId="2248"/>
    <cellStyle name="Note" xfId="2249"/>
    <cellStyle name="Note 2" xfId="2250"/>
    <cellStyle name="Note 3" xfId="2251"/>
    <cellStyle name="Note_2.Куролли Кучлар хисоботи 1-март холатида Вазирликка" xfId="2252"/>
    <cellStyle name="Nun??c [0]_ 2003 aia" xfId="2253"/>
    <cellStyle name="Nun??c_ 2003 aia" xfId="2254"/>
    <cellStyle name="Ociriniaue [0]_1" xfId="2255"/>
    <cellStyle name="Ociriniaue_1" xfId="2256"/>
    <cellStyle name="Oeiainiaue" xfId="2257"/>
    <cellStyle name="Ôèíàíñîâûé" xfId="2258"/>
    <cellStyle name="Oeiainiaue [0]" xfId="2259"/>
    <cellStyle name="Ôèíàíñîâûé [0]" xfId="2260"/>
    <cellStyle name="Oeiainiaue [0] 2" xfId="2261"/>
    <cellStyle name="Oeiainiaue [0] 3" xfId="2262"/>
    <cellStyle name="Oeiainiaue [0]_1046-СВОД-охирги" xfId="2263"/>
    <cellStyle name="Oeiainiaue 2" xfId="2264"/>
    <cellStyle name="Oeiainiaue 3" xfId="2265"/>
    <cellStyle name="Oeiainiaue_ Свод 136- 2008-2012 й-09.12.08 й кутилиш" xfId="2266"/>
    <cellStyle name="Output" xfId="2267"/>
    <cellStyle name="Output 2" xfId="2268"/>
    <cellStyle name="Output 3" xfId="2269"/>
    <cellStyle name="Output_2.Куролли Кучлар хисоботи 1-март холатида Вазирликка" xfId="2270"/>
    <cellStyle name="Percent [2]" xfId="2271"/>
    <cellStyle name="s]_x000d_&#10;;load=rrtsklst.exe_x000d_&#10;Beep=yes_x000d_&#10;NullPort=None_x000d_&#10;BorderWidth=3_x000d_&#10;CursorBlinkRate=530_x000d_&#10;DoubleClickSpeed=452_x000d_&#10;Programs=com" xfId="2272"/>
    <cellStyle name="s]_x000d_&#10;load=_x000d_&#10;run=_x000d_&#10;NullPort=None_x000d_&#10;device=Epson FX-1170,EPSON9,LPT1:_x000d_&#10;_x000d_&#10;[Desktop]_x000d_&#10;Wallpaper=C:\WIN95\SKY.BMP_x000d_&#10;TileWallpap" xfId="2273"/>
    <cellStyle name="S0" xfId="2274"/>
    <cellStyle name="S1" xfId="2275"/>
    <cellStyle name="S2" xfId="2276"/>
    <cellStyle name="S3" xfId="2277"/>
    <cellStyle name="S4" xfId="2278"/>
    <cellStyle name="S5" xfId="2279"/>
    <cellStyle name="S6" xfId="2280"/>
    <cellStyle name="S6 2" xfId="2281"/>
    <cellStyle name="S6_КАШКАДАРЁ КВОТА, ЖАМОАТ, КАСБГА УКИТИШ" xfId="2282"/>
    <cellStyle name="S7" xfId="2283"/>
    <cellStyle name="S7 2" xfId="2284"/>
    <cellStyle name="S8" xfId="2285"/>
    <cellStyle name="S9" xfId="2286"/>
    <cellStyle name="Sheet Title" xfId="2287"/>
    <cellStyle name="Standard_COST INPUT SHEET" xfId="2288"/>
    <cellStyle name="Style 1" xfId="2289"/>
    <cellStyle name="Title" xfId="2290"/>
    <cellStyle name="Title 2" xfId="2291"/>
    <cellStyle name="Title 3" xfId="2292"/>
    <cellStyle name="Title_2-илова" xfId="2293"/>
    <cellStyle name="Total" xfId="2294"/>
    <cellStyle name="Total 2" xfId="2295"/>
    <cellStyle name="Total 3" xfId="2296"/>
    <cellStyle name="Total_2.Куролли Кучлар хисоботи 1-март холатида Вазирликка" xfId="2297"/>
    <cellStyle name="Warning Text" xfId="2298"/>
    <cellStyle name="Warning Text 2" xfId="2299"/>
    <cellStyle name="Warning Text 3" xfId="2300"/>
    <cellStyle name="Warning Text_2-илова" xfId="2301"/>
    <cellStyle name="Wдhrung [0]_Software Project Status" xfId="2302"/>
    <cellStyle name="Wдhrung_Software Project Status" xfId="2303"/>
    <cellStyle name="Акцент1 2" xfId="2304"/>
    <cellStyle name="Акцент1 2 2" xfId="2547"/>
    <cellStyle name="Акцент1 3" xfId="2305"/>
    <cellStyle name="Акцент1 4" xfId="2306"/>
    <cellStyle name="Акцент2 2" xfId="2307"/>
    <cellStyle name="Акцент2 2 2" xfId="2548"/>
    <cellStyle name="Акцент2 3" xfId="2308"/>
    <cellStyle name="Акцент3 2" xfId="2309"/>
    <cellStyle name="Акцент3 2 2" xfId="2549"/>
    <cellStyle name="Акцент3 3" xfId="2310"/>
    <cellStyle name="Акцент4 2" xfId="2311"/>
    <cellStyle name="Акцент4 2 2" xfId="2550"/>
    <cellStyle name="Акцент4 3" xfId="2312"/>
    <cellStyle name="Акцент4 4" xfId="2313"/>
    <cellStyle name="Акцент5 2" xfId="2314"/>
    <cellStyle name="Акцент5 2 2" xfId="2551"/>
    <cellStyle name="Акцент5 3" xfId="2315"/>
    <cellStyle name="Акцент6 2" xfId="2316"/>
    <cellStyle name="Акцент6 2 2" xfId="2552"/>
    <cellStyle name="Акцент6 3" xfId="2317"/>
    <cellStyle name="Ввод  2" xfId="2318"/>
    <cellStyle name="Ввод  3" xfId="2319"/>
    <cellStyle name="Вывод 2" xfId="2320"/>
    <cellStyle name="Вывод 3" xfId="2321"/>
    <cellStyle name="Вывод 4" xfId="2322"/>
    <cellStyle name="Вычисление 2" xfId="2323"/>
    <cellStyle name="Вычисление 3" xfId="2324"/>
    <cellStyle name="Вычисление 4" xfId="2325"/>
    <cellStyle name="Гиперссылка" xfId="2577" builtinId="8"/>
    <cellStyle name="Гиперссылка 2" xfId="2326"/>
    <cellStyle name="Денежный 2" xfId="2327"/>
    <cellStyle name="Денежный 2 2" xfId="2328"/>
    <cellStyle name="Денежный 3" xfId="2329"/>
    <cellStyle name="ельводхоз" xfId="2330"/>
    <cellStyle name="Заголовок 1 2" xfId="2331"/>
    <cellStyle name="Заголовок 1 2 2" xfId="2553"/>
    <cellStyle name="Заголовок 1 3" xfId="2332"/>
    <cellStyle name="Заголовок 1 4" xfId="2333"/>
    <cellStyle name="Заголовок 2 2" xfId="2334"/>
    <cellStyle name="Заголовок 2 2 2" xfId="2554"/>
    <cellStyle name="Заголовок 2 3" xfId="2335"/>
    <cellStyle name="Заголовок 2 4" xfId="2336"/>
    <cellStyle name="Заголовок 3 2" xfId="2337"/>
    <cellStyle name="Заголовок 3 2 2" xfId="2555"/>
    <cellStyle name="Заголовок 3 3" xfId="2338"/>
    <cellStyle name="Заголовок 3 4" xfId="2339"/>
    <cellStyle name="Заголовок 4 2" xfId="2340"/>
    <cellStyle name="Заголовок 4 2 2" xfId="2556"/>
    <cellStyle name="Заголовок 4 3" xfId="2341"/>
    <cellStyle name="Заголовок 4 4" xfId="2342"/>
    <cellStyle name="Итог 2" xfId="2343"/>
    <cellStyle name="Итог 2 2" xfId="2557"/>
    <cellStyle name="Итог 3" xfId="2344"/>
    <cellStyle name="Итог 4" xfId="2345"/>
    <cellStyle name="Контрольная ячейка 2" xfId="2346"/>
    <cellStyle name="Контрольная ячейка 3" xfId="2347"/>
    <cellStyle name="Название 2" xfId="2348"/>
    <cellStyle name="Название 2 2" xfId="2558"/>
    <cellStyle name="Название 3" xfId="2349"/>
    <cellStyle name="Название 4" xfId="2350"/>
    <cellStyle name="Нейтральный 2" xfId="2351"/>
    <cellStyle name="Нейтральный 3" xfId="2352"/>
    <cellStyle name="Обычный" xfId="0" builtinId="0"/>
    <cellStyle name="Обычный 10" xfId="2353"/>
    <cellStyle name="Обычный 10 2" xfId="2354"/>
    <cellStyle name="Обычный 10 3" xfId="2355"/>
    <cellStyle name="Обычный 11" xfId="2356"/>
    <cellStyle name="Обычный 11 2" xfId="2357"/>
    <cellStyle name="Обычный 11 3" xfId="2559"/>
    <cellStyle name="Обычный 11_КАШКАДАРЁ КВОТА, ЖАМОАТ, КАСБГА УКИТИШ" xfId="2358"/>
    <cellStyle name="Обычный 12" xfId="2359"/>
    <cellStyle name="Обычный 12 2" xfId="2360"/>
    <cellStyle name="Обычный 12 3" xfId="2361"/>
    <cellStyle name="Обычный 12_3.МАХСУС ЯРМАРКА ХИСОБОТИ 2014 ЙИЛ" xfId="2362"/>
    <cellStyle name="Обычный 13" xfId="2363"/>
    <cellStyle name="Обычный 13 2" xfId="2364"/>
    <cellStyle name="Обычный 13_КАШКАДАРЁ КВОТА, ЖАМОАТ, КАСБГА УКИТИШ" xfId="2365"/>
    <cellStyle name="Обычный 14" xfId="2"/>
    <cellStyle name="Обычный 14 2" xfId="2560"/>
    <cellStyle name="Обычный 15" xfId="3"/>
    <cellStyle name="Обычный 15 2" xfId="2526"/>
    <cellStyle name="Обычный 15 3" xfId="2561"/>
    <cellStyle name="Обычный 15 4" xfId="2571"/>
    <cellStyle name="Обычный 16" xfId="2366"/>
    <cellStyle name="Обычный 16 3" xfId="2367"/>
    <cellStyle name="Обычный 17" xfId="2368"/>
    <cellStyle name="Обычный 18" xfId="2369"/>
    <cellStyle name="Обычный 18 2" xfId="2562"/>
    <cellStyle name="Обычный 19" xfId="2370"/>
    <cellStyle name="Обычный 2" xfId="4"/>
    <cellStyle name="Обычный 2 10" xfId="2527"/>
    <cellStyle name="Обычный 2 11" xfId="2563"/>
    <cellStyle name="Обычный 2 2" xfId="5"/>
    <cellStyle name="Обычный 2 2 10" xfId="2574"/>
    <cellStyle name="Обычный 2 2 2" xfId="2371"/>
    <cellStyle name="Обычный 2 2 2 2" xfId="2372"/>
    <cellStyle name="Обычный 2 2 2 3" xfId="2373"/>
    <cellStyle name="Обычный 2 2 2_2-илова" xfId="2374"/>
    <cellStyle name="Обычный 2 2 3" xfId="2375"/>
    <cellStyle name="Обычный 2 2 4" xfId="2376"/>
    <cellStyle name="Обычный 2 2 5" xfId="2377"/>
    <cellStyle name="Обычный 2 2 6" xfId="2378"/>
    <cellStyle name="Обычный 2 2 7" xfId="2564"/>
    <cellStyle name="Обычный 2 2 8" xfId="2572"/>
    <cellStyle name="Обычный 2 2 9" xfId="2570"/>
    <cellStyle name="Обычный 2 2__аш(2)" xfId="2379"/>
    <cellStyle name="Обычный 2 3" xfId="2380"/>
    <cellStyle name="Обычный 2 3 2" xfId="2381"/>
    <cellStyle name="Обычный 2 3 2 2" xfId="2382"/>
    <cellStyle name="Обычный 2 3 3" xfId="2383"/>
    <cellStyle name="Обычный 2 3 3 2" xfId="2384"/>
    <cellStyle name="Обычный 2 3 4" xfId="2385"/>
    <cellStyle name="Обычный 2 3_0.Кучлар иш билан таъминлаш 2015 йил 1-ЯНВАР ҳолатида ЯНГИ ШАКЛИ" xfId="2386"/>
    <cellStyle name="Обычный 2 4" xfId="2387"/>
    <cellStyle name="Обычный 2 4 2" xfId="2388"/>
    <cellStyle name="Обычный 2 4 3" xfId="2389"/>
    <cellStyle name="Обычный 2 4_2012 КХК бириктириш" xfId="2390"/>
    <cellStyle name="Обычный 2 5" xfId="2391"/>
    <cellStyle name="Обычный 2 5 2" xfId="2392"/>
    <cellStyle name="Обычный 2 5_КАШКАДАРЁ КВОТА, ЖАМОАТ, КАСБГА УКИТИШ" xfId="2393"/>
    <cellStyle name="Обычный 2 6" xfId="2394"/>
    <cellStyle name="Обычный 2 7" xfId="2395"/>
    <cellStyle name="Обычный 2 8" xfId="2396"/>
    <cellStyle name="Обычный 2 9" xfId="2397"/>
    <cellStyle name="Обычный 2_0-касана-ҳудуд-декабр якуни" xfId="2398"/>
    <cellStyle name="Обычный 20" xfId="2399"/>
    <cellStyle name="Обычный 21" xfId="2523"/>
    <cellStyle name="Обычный 22" xfId="2525"/>
    <cellStyle name="Обычный 23" xfId="2528"/>
    <cellStyle name="Обычный 24" xfId="2566"/>
    <cellStyle name="Обычный 25" xfId="2569"/>
    <cellStyle name="Обычный 26" xfId="2573"/>
    <cellStyle name="Обычный 27" xfId="2575"/>
    <cellStyle name="Обычный 28" xfId="2576"/>
    <cellStyle name="Обычный 3" xfId="6"/>
    <cellStyle name="Обычный 3 2" xfId="2400"/>
    <cellStyle name="Обычный 3 2 2" xfId="2401"/>
    <cellStyle name="Обычный 3 2_2.Куролли Кучлар хисоботи 1-март холатида Вазирликка" xfId="2402"/>
    <cellStyle name="Обычный 3 3" xfId="7"/>
    <cellStyle name="Обычный 3 3 2" xfId="2403"/>
    <cellStyle name="Обычный 3 3 2 2" xfId="2404"/>
    <cellStyle name="Обычный 3 3 3" xfId="2405"/>
    <cellStyle name="Обычный 3 3 4" xfId="2524"/>
    <cellStyle name="Обычный 3 3_0.Кучлар иш билан таъминлаш 2015 йил 1-ЯНВАР ҳолатида ЯНГИ ШАКЛИ" xfId="2406"/>
    <cellStyle name="Обычный 3 4" xfId="2407"/>
    <cellStyle name="Обычный 3 5" xfId="2408"/>
    <cellStyle name="Обычный 3_0.Кучлар иш билан таъминлаш 2015 йил 1-ЯНВАР ҳолатида ЯНГИ ШАКЛИ" xfId="2409"/>
    <cellStyle name="Обычный 37" xfId="2410"/>
    <cellStyle name="Обычный 4" xfId="8"/>
    <cellStyle name="Обычный 4 2" xfId="2411"/>
    <cellStyle name="Обычный 4 2 2" xfId="2412"/>
    <cellStyle name="Обычный 4 2 3" xfId="2413"/>
    <cellStyle name="Обычный 4 2_5-илова 1-курс" xfId="2414"/>
    <cellStyle name="Обычный 4 3" xfId="2415"/>
    <cellStyle name="Обычный 4 3 2" xfId="2416"/>
    <cellStyle name="Обычный 4 4" xfId="2417"/>
    <cellStyle name="Обычный 4 4 2" xfId="2418"/>
    <cellStyle name="Обычный 4 5" xfId="2419"/>
    <cellStyle name="Обычный 4_1111111Книга1" xfId="2420"/>
    <cellStyle name="Обычный 5" xfId="1"/>
    <cellStyle name="Обычный 5 2" xfId="19"/>
    <cellStyle name="Обычный 5 2 2" xfId="2423"/>
    <cellStyle name="Обычный 5 2 2 2" xfId="2424"/>
    <cellStyle name="Обычный 5 2 3" xfId="2425"/>
    <cellStyle name="Обычный 5 2 4" xfId="2422"/>
    <cellStyle name="Обычный 5 2_18.07.2011 йилнинг холатида" xfId="2426"/>
    <cellStyle name="Обычный 5 3" xfId="2427"/>
    <cellStyle name="Обычный 5 4" xfId="2428"/>
    <cellStyle name="Обычный 5 5" xfId="2421"/>
    <cellStyle name="Обычный 5_2.Куролли Кучлар хисоботи 1-март холатида Вазирликка" xfId="2429"/>
    <cellStyle name="Обычный 6" xfId="2430"/>
    <cellStyle name="Обычный 6 2" xfId="2431"/>
    <cellStyle name="Обычный 7" xfId="2432"/>
    <cellStyle name="Обычный 7 2" xfId="2433"/>
    <cellStyle name="Обычный 7 3" xfId="2434"/>
    <cellStyle name="Обычный 7 3 2" xfId="2435"/>
    <cellStyle name="Обычный 7 4" xfId="2436"/>
    <cellStyle name="Обычный 7_2 чи вариант Вилоят 2011-дас.ПЕЧАТГА" xfId="2437"/>
    <cellStyle name="Обычный 8" xfId="2438"/>
    <cellStyle name="Обычный 8 2" xfId="2439"/>
    <cellStyle name="Обычный 8 3" xfId="2440"/>
    <cellStyle name="Обычный 8_2011 Ярмаркалар" xfId="2441"/>
    <cellStyle name="Обычный 9" xfId="2442"/>
    <cellStyle name="Обычный 9 2" xfId="2443"/>
    <cellStyle name="Обычный 9 3" xfId="2444"/>
    <cellStyle name="Обычный 9_3.МАХСУС ЯРМАРКА ХИСОБОТИ 2014 ЙИЛ" xfId="2445"/>
    <cellStyle name="Обычный_1" xfId="2568"/>
    <cellStyle name="Плохой 2" xfId="2446"/>
    <cellStyle name="Плохой 3" xfId="2447"/>
    <cellStyle name="Пояснение 2" xfId="2448"/>
    <cellStyle name="Пояснение 3" xfId="2449"/>
    <cellStyle name="Примечание 2" xfId="2450"/>
    <cellStyle name="Примечание 3" xfId="2451"/>
    <cellStyle name="Примечание 4" xfId="2452"/>
    <cellStyle name="Процентный 10" xfId="2453"/>
    <cellStyle name="Процентный 10 2" xfId="2454"/>
    <cellStyle name="Процентный 10 3" xfId="2455"/>
    <cellStyle name="Процентный 11" xfId="2456"/>
    <cellStyle name="Процентный 12" xfId="2565"/>
    <cellStyle name="Процентный 2" xfId="17"/>
    <cellStyle name="Процентный 2 2" xfId="2458"/>
    <cellStyle name="Процентный 2 2 2" xfId="2459"/>
    <cellStyle name="Процентный 2 3" xfId="2460"/>
    <cellStyle name="Процентный 2 4" xfId="2461"/>
    <cellStyle name="Процентный 2 5" xfId="2462"/>
    <cellStyle name="Процентный 2 6" xfId="2457"/>
    <cellStyle name="Процентный 3" xfId="2463"/>
    <cellStyle name="Процентный 3 2" xfId="2464"/>
    <cellStyle name="Процентный 3 2 2" xfId="2465"/>
    <cellStyle name="Процентный 3 2 2 2" xfId="2466"/>
    <cellStyle name="Процентный 3 2 3" xfId="2467"/>
    <cellStyle name="Процентный 3 3" xfId="2468"/>
    <cellStyle name="Процентный 3 4" xfId="2469"/>
    <cellStyle name="Процентный 3 5" xfId="2470"/>
    <cellStyle name="Процентный 3 6" xfId="2471"/>
    <cellStyle name="Процентный 3 7" xfId="2472"/>
    <cellStyle name="Процентный 3 8" xfId="2473"/>
    <cellStyle name="Процентный 3 9" xfId="2474"/>
    <cellStyle name="Процентный 4" xfId="2475"/>
    <cellStyle name="Процентный 4 2" xfId="2476"/>
    <cellStyle name="Процентный 5" xfId="2477"/>
    <cellStyle name="Процентный 5 2" xfId="2478"/>
    <cellStyle name="Процентный 5 3" xfId="2479"/>
    <cellStyle name="Процентный 6" xfId="2480"/>
    <cellStyle name="Процентный 7" xfId="2481"/>
    <cellStyle name="Процентный 8" xfId="2482"/>
    <cellStyle name="Процентный 9" xfId="2483"/>
    <cellStyle name="Связанная ячейка 2" xfId="2484"/>
    <cellStyle name="Связанная ячейка 3" xfId="2485"/>
    <cellStyle name="Стиль 1" xfId="2486"/>
    <cellStyle name="Стиль 1 2" xfId="2487"/>
    <cellStyle name="Стиль 1 2 2" xfId="2488"/>
    <cellStyle name="Стиль 1 2_КАШКАДАРЁ КВОТА, ЖАМОАТ, КАСБГА УКИТИШ" xfId="2489"/>
    <cellStyle name="Стиль 1 3" xfId="2490"/>
    <cellStyle name="Стиль 1 4" xfId="2491"/>
    <cellStyle name="Стиль 1 4 2" xfId="2492"/>
    <cellStyle name="Стиль 1_ Свод 136- 2008-2012 й-09.12.08 й кутилиш" xfId="2493"/>
    <cellStyle name="Текст предупреждения 2" xfId="2494"/>
    <cellStyle name="Текст предупреждения 3" xfId="2495"/>
    <cellStyle name="Тысячи [0]_  осн" xfId="2496"/>
    <cellStyle name="Тысячи_  осн" xfId="2497"/>
    <cellStyle name="Финансовый [0] 2 2" xfId="2498"/>
    <cellStyle name="Финансовый 2" xfId="18"/>
    <cellStyle name="Финансовый 2 2" xfId="2500"/>
    <cellStyle name="Финансовый 2 2 2" xfId="2501"/>
    <cellStyle name="Финансовый 2 3" xfId="2502"/>
    <cellStyle name="Финансовый 2 4" xfId="2499"/>
    <cellStyle name="Финансовый 2_жами" xfId="2503"/>
    <cellStyle name="Финансовый 3" xfId="20"/>
    <cellStyle name="Финансовый 3 2" xfId="2505"/>
    <cellStyle name="Финансовый 3 2 2" xfId="2506"/>
    <cellStyle name="Финансовый 3 2_КАШКАДАРЁ КВОТА, ЖАМОАТ, КАСБГА УКИТИШ" xfId="2507"/>
    <cellStyle name="Финансовый 3 3" xfId="2508"/>
    <cellStyle name="Финансовый 3 4" xfId="2504"/>
    <cellStyle name="Финансовый 3_2011 Ярмаркалар" xfId="2509"/>
    <cellStyle name="Финансовый 4" xfId="2510"/>
    <cellStyle name="Финансовый 4 2" xfId="2511"/>
    <cellStyle name="Финансовый 4_КАШКАДАРЁ КВОТА, ЖАМОАТ, КАСБГА УКИТИШ" xfId="2512"/>
    <cellStyle name="Финансовый 5" xfId="2513"/>
    <cellStyle name="Финансовый 5 2" xfId="2514"/>
    <cellStyle name="Финансовый 5 3" xfId="2515"/>
    <cellStyle name="Финансовый 5_2011 Ярмаркалар" xfId="2516"/>
    <cellStyle name="Финансовый 6" xfId="2517"/>
    <cellStyle name="Финансовый 7" xfId="2518"/>
    <cellStyle name="Хороший 2" xfId="2519"/>
    <cellStyle name="Хороший 3" xfId="2520"/>
    <cellStyle name="Џђћ–…ќ’ќ›‰" xfId="2521"/>
    <cellStyle name="표준_03-01-##_Raw materials for Uz-DongWon" xfId="2522"/>
  </cellStyles>
  <dxfs count="0"/>
  <tableStyles count="0" defaultTableStyle="TableStyleMedium2" defaultPivotStyle="PivotStyleLight16"/>
  <colors>
    <mruColors>
      <color rgb="FF00FF00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sh.mehnat.uz/vacancy/index?s=393650000" TargetMode="External"/><Relationship Id="rId2" Type="http://schemas.openxmlformats.org/officeDocument/2006/relationships/hyperlink" Target="http://ish.mehnat.uz/bkm-cabinet/vacancy?VacancySearch%5Bcompany_id%5D=8913" TargetMode="External"/><Relationship Id="rId1" Type="http://schemas.openxmlformats.org/officeDocument/2006/relationships/hyperlink" Target="http://ish.mehnat.uz/bkm-cabinet/vacancy?VacancySearch%5Bcompany_id%5D=19485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55" zoomScaleNormal="40" zoomScaleSheetLayoutView="55" workbookViewId="0">
      <selection activeCell="K15" sqref="K15"/>
    </sheetView>
  </sheetViews>
  <sheetFormatPr defaultRowHeight="26.25"/>
  <cols>
    <col min="1" max="1" width="7.85546875" style="1" customWidth="1"/>
    <col min="2" max="2" width="20.42578125" style="1" customWidth="1"/>
    <col min="3" max="3" width="21.140625" style="1" customWidth="1"/>
    <col min="4" max="4" width="14.140625" style="1" customWidth="1"/>
    <col min="5" max="6" width="17.28515625" style="1" customWidth="1"/>
    <col min="7" max="7" width="24.7109375" style="1" customWidth="1"/>
    <col min="8" max="8" width="17.28515625" style="1" customWidth="1"/>
    <col min="9" max="9" width="16.42578125" style="1" customWidth="1"/>
    <col min="10" max="10" width="17.28515625" style="1" customWidth="1"/>
    <col min="11" max="11" width="16.28515625" style="5" customWidth="1"/>
    <col min="12" max="12" width="18" style="1" customWidth="1"/>
    <col min="13" max="13" width="15" style="1" customWidth="1"/>
    <col min="14" max="14" width="20.5703125" style="1" customWidth="1"/>
    <col min="15" max="15" width="20.5703125" style="1" bestFit="1" customWidth="1"/>
    <col min="16" max="16" width="19.42578125" style="1" bestFit="1" customWidth="1"/>
    <col min="17" max="17" width="16.5703125" style="1" customWidth="1"/>
    <col min="18" max="18" width="19.42578125" style="1" customWidth="1"/>
    <col min="19" max="19" width="17.42578125" style="1" customWidth="1"/>
    <col min="20" max="20" width="12.5703125" style="1" customWidth="1"/>
    <col min="21" max="21" width="20.5703125" style="1" customWidth="1"/>
    <col min="22" max="22" width="16.42578125" style="1" customWidth="1"/>
    <col min="23" max="16384" width="9.140625" style="1"/>
  </cols>
  <sheetData>
    <row r="1" spans="1:26" ht="72.75" customHeigh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6" ht="30.7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34" t="s">
        <v>235</v>
      </c>
      <c r="T2" s="134"/>
      <c r="U2" s="134"/>
      <c r="V2" s="134"/>
    </row>
    <row r="3" spans="1:26" ht="43.5" customHeight="1">
      <c r="A3" s="130" t="s">
        <v>0</v>
      </c>
      <c r="B3" s="132" t="s">
        <v>1</v>
      </c>
      <c r="C3" s="132" t="s">
        <v>2</v>
      </c>
      <c r="D3" s="132"/>
      <c r="E3" s="132"/>
      <c r="F3" s="132"/>
      <c r="G3" s="132"/>
      <c r="H3" s="132"/>
      <c r="I3" s="132"/>
      <c r="J3" s="132"/>
      <c r="K3" s="132" t="s">
        <v>3</v>
      </c>
      <c r="L3" s="132"/>
      <c r="M3" s="132"/>
      <c r="N3" s="132"/>
      <c r="O3" s="132"/>
      <c r="P3" s="132"/>
      <c r="Q3" s="132"/>
      <c r="R3" s="132"/>
      <c r="S3" s="132"/>
      <c r="T3" s="132"/>
      <c r="U3" s="135" t="s">
        <v>4</v>
      </c>
      <c r="V3" s="136" t="s">
        <v>5</v>
      </c>
    </row>
    <row r="4" spans="1:26" ht="87" customHeight="1">
      <c r="A4" s="131"/>
      <c r="B4" s="128"/>
      <c r="C4" s="128" t="s">
        <v>6</v>
      </c>
      <c r="D4" s="128" t="s">
        <v>7</v>
      </c>
      <c r="E4" s="128"/>
      <c r="F4" s="128"/>
      <c r="G4" s="128"/>
      <c r="H4" s="128"/>
      <c r="I4" s="128" t="s">
        <v>8</v>
      </c>
      <c r="J4" s="128"/>
      <c r="K4" s="138" t="s">
        <v>9</v>
      </c>
      <c r="L4" s="128" t="s">
        <v>7</v>
      </c>
      <c r="M4" s="128"/>
      <c r="N4" s="128"/>
      <c r="O4" s="128"/>
      <c r="P4" s="128"/>
      <c r="Q4" s="128"/>
      <c r="R4" s="128"/>
      <c r="S4" s="128"/>
      <c r="T4" s="128"/>
      <c r="U4" s="129"/>
      <c r="V4" s="137"/>
    </row>
    <row r="5" spans="1:26" ht="87" customHeight="1">
      <c r="A5" s="131"/>
      <c r="B5" s="128"/>
      <c r="C5" s="128"/>
      <c r="D5" s="128" t="s">
        <v>62</v>
      </c>
      <c r="E5" s="128" t="s">
        <v>10</v>
      </c>
      <c r="F5" s="129" t="s">
        <v>11</v>
      </c>
      <c r="G5" s="129"/>
      <c r="H5" s="129"/>
      <c r="I5" s="128"/>
      <c r="J5" s="128"/>
      <c r="K5" s="138"/>
      <c r="L5" s="139" t="s">
        <v>12</v>
      </c>
      <c r="M5" s="140"/>
      <c r="N5" s="129" t="s">
        <v>11</v>
      </c>
      <c r="O5" s="129"/>
      <c r="P5" s="129"/>
      <c r="Q5" s="128" t="s">
        <v>13</v>
      </c>
      <c r="R5" s="128" t="s">
        <v>11</v>
      </c>
      <c r="S5" s="128"/>
      <c r="T5" s="128"/>
      <c r="U5" s="129"/>
      <c r="V5" s="137"/>
    </row>
    <row r="6" spans="1:26" ht="117" customHeight="1">
      <c r="A6" s="131"/>
      <c r="B6" s="128"/>
      <c r="C6" s="128"/>
      <c r="D6" s="128"/>
      <c r="E6" s="128"/>
      <c r="F6" s="58" t="s">
        <v>14</v>
      </c>
      <c r="G6" s="58" t="s">
        <v>15</v>
      </c>
      <c r="H6" s="58" t="s">
        <v>16</v>
      </c>
      <c r="I6" s="57" t="s">
        <v>17</v>
      </c>
      <c r="J6" s="6" t="s">
        <v>18</v>
      </c>
      <c r="K6" s="138"/>
      <c r="L6" s="57" t="s">
        <v>64</v>
      </c>
      <c r="M6" s="57" t="s">
        <v>18</v>
      </c>
      <c r="N6" s="58" t="s">
        <v>63</v>
      </c>
      <c r="O6" s="58" t="s">
        <v>19</v>
      </c>
      <c r="P6" s="58" t="s">
        <v>20</v>
      </c>
      <c r="Q6" s="128"/>
      <c r="R6" s="57" t="s">
        <v>14</v>
      </c>
      <c r="S6" s="57" t="s">
        <v>15</v>
      </c>
      <c r="T6" s="57" t="s">
        <v>16</v>
      </c>
      <c r="U6" s="129"/>
      <c r="V6" s="137"/>
    </row>
    <row r="7" spans="1:26" ht="44.25" customHeight="1">
      <c r="A7" s="131"/>
      <c r="B7" s="133"/>
      <c r="C7" s="7">
        <v>1</v>
      </c>
      <c r="D7" s="7">
        <v>2</v>
      </c>
      <c r="E7" s="7" t="s">
        <v>21</v>
      </c>
      <c r="F7" s="8">
        <v>4</v>
      </c>
      <c r="G7" s="8">
        <v>5</v>
      </c>
      <c r="H7" s="8">
        <v>6</v>
      </c>
      <c r="I7" s="7" t="s">
        <v>61</v>
      </c>
      <c r="J7" s="9" t="s">
        <v>22</v>
      </c>
      <c r="K7" s="10">
        <v>9</v>
      </c>
      <c r="L7" s="7" t="s">
        <v>23</v>
      </c>
      <c r="M7" s="7" t="s">
        <v>67</v>
      </c>
      <c r="N7" s="8">
        <v>12</v>
      </c>
      <c r="O7" s="8">
        <v>13</v>
      </c>
      <c r="P7" s="8">
        <v>14</v>
      </c>
      <c r="Q7" s="7" t="s">
        <v>65</v>
      </c>
      <c r="R7" s="7">
        <v>16</v>
      </c>
      <c r="S7" s="7">
        <v>17</v>
      </c>
      <c r="T7" s="7">
        <v>18</v>
      </c>
      <c r="U7" s="8" t="s">
        <v>66</v>
      </c>
      <c r="V7" s="30" t="s">
        <v>83</v>
      </c>
    </row>
    <row r="8" spans="1:26" s="11" customFormat="1" ht="44.25" customHeight="1">
      <c r="A8" s="31">
        <v>1</v>
      </c>
      <c r="B8" s="17" t="s">
        <v>68</v>
      </c>
      <c r="C8" s="33">
        <v>490</v>
      </c>
      <c r="D8" s="34">
        <v>483</v>
      </c>
      <c r="E8" s="35">
        <f>+F8+G8+H8</f>
        <v>449</v>
      </c>
      <c r="F8" s="34">
        <v>189</v>
      </c>
      <c r="G8" s="34">
        <v>97</v>
      </c>
      <c r="H8" s="34">
        <v>163</v>
      </c>
      <c r="I8" s="34">
        <f>+C8-D8</f>
        <v>7</v>
      </c>
      <c r="J8" s="36">
        <f>+I8/C8*100</f>
        <v>1.4285714285714286</v>
      </c>
      <c r="K8" s="37">
        <v>95</v>
      </c>
      <c r="L8" s="38">
        <f>+N8+O8+P8</f>
        <v>95</v>
      </c>
      <c r="M8" s="39">
        <f>+L8*100/K8</f>
        <v>100</v>
      </c>
      <c r="N8" s="34">
        <v>0</v>
      </c>
      <c r="O8" s="34">
        <v>42</v>
      </c>
      <c r="P8" s="34">
        <v>53</v>
      </c>
      <c r="Q8" s="38">
        <f>+R8+S8+T8</f>
        <v>89</v>
      </c>
      <c r="R8" s="34">
        <v>19</v>
      </c>
      <c r="S8" s="34">
        <v>29</v>
      </c>
      <c r="T8" s="34">
        <v>41</v>
      </c>
      <c r="U8" s="40">
        <f>+D8+L8</f>
        <v>578</v>
      </c>
      <c r="V8" s="41">
        <f>+E8+Q8</f>
        <v>538</v>
      </c>
      <c r="Z8" s="28"/>
    </row>
    <row r="9" spans="1:26" s="11" customFormat="1" ht="44.25" customHeight="1">
      <c r="A9" s="31">
        <v>2</v>
      </c>
      <c r="B9" s="17" t="s">
        <v>69</v>
      </c>
      <c r="C9" s="33">
        <v>130</v>
      </c>
      <c r="D9" s="34">
        <v>129</v>
      </c>
      <c r="E9" s="35">
        <f t="shared" ref="E9:E23" si="0">+F9+G9+H9</f>
        <v>145</v>
      </c>
      <c r="F9" s="34">
        <v>78</v>
      </c>
      <c r="G9" s="34">
        <v>59</v>
      </c>
      <c r="H9" s="34">
        <v>8</v>
      </c>
      <c r="I9" s="34">
        <f t="shared" ref="I9:I23" si="1">+C9-D9</f>
        <v>1</v>
      </c>
      <c r="J9" s="36">
        <f t="shared" ref="J9:J19" si="2">+I9/C9*100</f>
        <v>0.76923076923076927</v>
      </c>
      <c r="K9" s="37">
        <v>10</v>
      </c>
      <c r="L9" s="38">
        <f t="shared" ref="L9:L23" si="3">+N9+O9+P9</f>
        <v>6</v>
      </c>
      <c r="M9" s="39">
        <f t="shared" ref="M9:M22" si="4">+L9*100/K9</f>
        <v>60</v>
      </c>
      <c r="N9" s="34">
        <v>0</v>
      </c>
      <c r="O9" s="34">
        <v>6</v>
      </c>
      <c r="P9" s="34">
        <v>0</v>
      </c>
      <c r="Q9" s="38">
        <f t="shared" ref="Q9:Q23" si="5">+R9+S9+T9</f>
        <v>32</v>
      </c>
      <c r="R9" s="34">
        <v>6</v>
      </c>
      <c r="S9" s="34">
        <v>23</v>
      </c>
      <c r="T9" s="34">
        <v>3</v>
      </c>
      <c r="U9" s="40">
        <f t="shared" ref="U9:U22" si="6">+D9+L9</f>
        <v>135</v>
      </c>
      <c r="V9" s="41">
        <f t="shared" ref="V9:V23" si="7">+E9+Q9</f>
        <v>177</v>
      </c>
      <c r="Z9" s="28"/>
    </row>
    <row r="10" spans="1:26" s="11" customFormat="1" ht="44.25" customHeight="1">
      <c r="A10" s="31">
        <v>3</v>
      </c>
      <c r="B10" s="17" t="s">
        <v>70</v>
      </c>
      <c r="C10" s="33">
        <v>138</v>
      </c>
      <c r="D10" s="34">
        <v>138</v>
      </c>
      <c r="E10" s="35">
        <f t="shared" si="0"/>
        <v>130</v>
      </c>
      <c r="F10" s="34">
        <v>112</v>
      </c>
      <c r="G10" s="34">
        <v>18</v>
      </c>
      <c r="H10" s="34">
        <v>0</v>
      </c>
      <c r="I10" s="34">
        <f t="shared" si="1"/>
        <v>0</v>
      </c>
      <c r="J10" s="36">
        <v>0</v>
      </c>
      <c r="K10" s="37">
        <v>266</v>
      </c>
      <c r="L10" s="38">
        <f t="shared" si="3"/>
        <v>29</v>
      </c>
      <c r="M10" s="39">
        <f t="shared" si="4"/>
        <v>10.902255639097744</v>
      </c>
      <c r="N10" s="34">
        <v>4</v>
      </c>
      <c r="O10" s="34">
        <v>15</v>
      </c>
      <c r="P10" s="34">
        <v>10</v>
      </c>
      <c r="Q10" s="38">
        <f t="shared" si="5"/>
        <v>151</v>
      </c>
      <c r="R10" s="34">
        <v>4</v>
      </c>
      <c r="S10" s="34">
        <v>48</v>
      </c>
      <c r="T10" s="34">
        <v>99</v>
      </c>
      <c r="U10" s="40">
        <f t="shared" si="6"/>
        <v>167</v>
      </c>
      <c r="V10" s="41">
        <f t="shared" si="7"/>
        <v>281</v>
      </c>
      <c r="Z10" s="28"/>
    </row>
    <row r="11" spans="1:26" s="11" customFormat="1" ht="44.25" customHeight="1">
      <c r="A11" s="31">
        <v>4</v>
      </c>
      <c r="B11" s="17" t="s">
        <v>71</v>
      </c>
      <c r="C11" s="33">
        <v>130</v>
      </c>
      <c r="D11" s="34">
        <v>127</v>
      </c>
      <c r="E11" s="35">
        <f t="shared" si="0"/>
        <v>239</v>
      </c>
      <c r="F11" s="34">
        <v>228</v>
      </c>
      <c r="G11" s="34">
        <v>8</v>
      </c>
      <c r="H11" s="34">
        <v>3</v>
      </c>
      <c r="I11" s="34">
        <f t="shared" si="1"/>
        <v>3</v>
      </c>
      <c r="J11" s="36">
        <v>3.0769230769230771</v>
      </c>
      <c r="K11" s="37">
        <v>462</v>
      </c>
      <c r="L11" s="38">
        <f t="shared" si="3"/>
        <v>2</v>
      </c>
      <c r="M11" s="39">
        <f t="shared" si="4"/>
        <v>0.4329004329004329</v>
      </c>
      <c r="N11" s="34">
        <v>0</v>
      </c>
      <c r="O11" s="34">
        <v>1</v>
      </c>
      <c r="P11" s="34">
        <v>1</v>
      </c>
      <c r="Q11" s="38">
        <f t="shared" si="5"/>
        <v>5</v>
      </c>
      <c r="R11" s="34">
        <v>0</v>
      </c>
      <c r="S11" s="34">
        <v>3</v>
      </c>
      <c r="T11" s="34">
        <v>2</v>
      </c>
      <c r="U11" s="40">
        <f t="shared" si="6"/>
        <v>129</v>
      </c>
      <c r="V11" s="41">
        <f t="shared" si="7"/>
        <v>244</v>
      </c>
      <c r="Z11" s="28"/>
    </row>
    <row r="12" spans="1:26" s="11" customFormat="1" ht="44.25" customHeight="1">
      <c r="A12" s="31">
        <v>5</v>
      </c>
      <c r="B12" s="17" t="s">
        <v>72</v>
      </c>
      <c r="C12" s="33">
        <v>95</v>
      </c>
      <c r="D12" s="34">
        <v>95</v>
      </c>
      <c r="E12" s="35">
        <f t="shared" si="0"/>
        <v>259</v>
      </c>
      <c r="F12" s="34">
        <v>112</v>
      </c>
      <c r="G12" s="34">
        <v>32</v>
      </c>
      <c r="H12" s="34">
        <v>115</v>
      </c>
      <c r="I12" s="34">
        <f t="shared" si="1"/>
        <v>0</v>
      </c>
      <c r="J12" s="36">
        <f t="shared" si="2"/>
        <v>0</v>
      </c>
      <c r="K12" s="37">
        <v>114</v>
      </c>
      <c r="L12" s="38">
        <f t="shared" si="3"/>
        <v>7</v>
      </c>
      <c r="M12" s="39">
        <f t="shared" si="4"/>
        <v>6.1403508771929829</v>
      </c>
      <c r="N12" s="34">
        <v>5</v>
      </c>
      <c r="O12" s="34">
        <v>1</v>
      </c>
      <c r="P12" s="34">
        <v>1</v>
      </c>
      <c r="Q12" s="38">
        <f t="shared" si="5"/>
        <v>397</v>
      </c>
      <c r="R12" s="34">
        <v>0</v>
      </c>
      <c r="S12" s="34">
        <v>93</v>
      </c>
      <c r="T12" s="34">
        <v>304</v>
      </c>
      <c r="U12" s="40">
        <f t="shared" si="6"/>
        <v>102</v>
      </c>
      <c r="V12" s="41">
        <f t="shared" si="7"/>
        <v>656</v>
      </c>
      <c r="Z12" s="28"/>
    </row>
    <row r="13" spans="1:26" s="11" customFormat="1" ht="44.25" customHeight="1">
      <c r="A13" s="31">
        <v>6</v>
      </c>
      <c r="B13" s="17" t="s">
        <v>73</v>
      </c>
      <c r="C13" s="33">
        <v>105</v>
      </c>
      <c r="D13" s="34">
        <v>105</v>
      </c>
      <c r="E13" s="35">
        <f t="shared" si="0"/>
        <v>150</v>
      </c>
      <c r="F13" s="34">
        <v>95</v>
      </c>
      <c r="G13" s="34">
        <v>18</v>
      </c>
      <c r="H13" s="34">
        <v>37</v>
      </c>
      <c r="I13" s="34">
        <f t="shared" si="1"/>
        <v>0</v>
      </c>
      <c r="J13" s="36">
        <f t="shared" si="2"/>
        <v>0</v>
      </c>
      <c r="K13" s="37">
        <v>16</v>
      </c>
      <c r="L13" s="38">
        <f t="shared" si="3"/>
        <v>18</v>
      </c>
      <c r="M13" s="39">
        <f t="shared" si="4"/>
        <v>112.5</v>
      </c>
      <c r="N13" s="34">
        <v>4</v>
      </c>
      <c r="O13" s="34">
        <v>8</v>
      </c>
      <c r="P13" s="34">
        <v>6</v>
      </c>
      <c r="Q13" s="38">
        <f t="shared" si="5"/>
        <v>197</v>
      </c>
      <c r="R13" s="34">
        <v>1</v>
      </c>
      <c r="S13" s="34">
        <v>18</v>
      </c>
      <c r="T13" s="34">
        <v>178</v>
      </c>
      <c r="U13" s="40">
        <f t="shared" si="6"/>
        <v>123</v>
      </c>
      <c r="V13" s="41">
        <f t="shared" si="7"/>
        <v>347</v>
      </c>
      <c r="Z13" s="28"/>
    </row>
    <row r="14" spans="1:26" s="11" customFormat="1" ht="44.25" customHeight="1">
      <c r="A14" s="31">
        <v>7</v>
      </c>
      <c r="B14" s="17" t="s">
        <v>74</v>
      </c>
      <c r="C14" s="33">
        <v>166</v>
      </c>
      <c r="D14" s="34">
        <v>166</v>
      </c>
      <c r="E14" s="35">
        <f t="shared" si="0"/>
        <v>64</v>
      </c>
      <c r="F14" s="34">
        <v>64</v>
      </c>
      <c r="G14" s="34">
        <v>0</v>
      </c>
      <c r="H14" s="34">
        <v>0</v>
      </c>
      <c r="I14" s="34">
        <f t="shared" si="1"/>
        <v>0</v>
      </c>
      <c r="J14" s="36">
        <f t="shared" si="2"/>
        <v>0</v>
      </c>
      <c r="K14" s="37">
        <v>228</v>
      </c>
      <c r="L14" s="38">
        <f t="shared" si="3"/>
        <v>114</v>
      </c>
      <c r="M14" s="39">
        <f t="shared" si="4"/>
        <v>50</v>
      </c>
      <c r="N14" s="34">
        <v>51</v>
      </c>
      <c r="O14" s="34">
        <v>60</v>
      </c>
      <c r="P14" s="34">
        <v>3</v>
      </c>
      <c r="Q14" s="38">
        <f t="shared" si="5"/>
        <v>166</v>
      </c>
      <c r="R14" s="34">
        <v>0</v>
      </c>
      <c r="S14" s="34">
        <v>0</v>
      </c>
      <c r="T14" s="34">
        <v>166</v>
      </c>
      <c r="U14" s="40">
        <f t="shared" si="6"/>
        <v>280</v>
      </c>
      <c r="V14" s="41">
        <f t="shared" si="7"/>
        <v>230</v>
      </c>
      <c r="Z14" s="28"/>
    </row>
    <row r="15" spans="1:26" s="11" customFormat="1" ht="44.25" customHeight="1">
      <c r="A15" s="31">
        <v>8</v>
      </c>
      <c r="B15" s="17" t="s">
        <v>75</v>
      </c>
      <c r="C15" s="33">
        <v>135</v>
      </c>
      <c r="D15" s="34">
        <v>130</v>
      </c>
      <c r="E15" s="35">
        <f t="shared" si="0"/>
        <v>130</v>
      </c>
      <c r="F15" s="34">
        <v>97</v>
      </c>
      <c r="G15" s="34">
        <v>28</v>
      </c>
      <c r="H15" s="34">
        <v>5</v>
      </c>
      <c r="I15" s="34">
        <f t="shared" si="1"/>
        <v>5</v>
      </c>
      <c r="J15" s="36">
        <f t="shared" si="2"/>
        <v>3.7037037037037033</v>
      </c>
      <c r="K15" s="37">
        <v>156</v>
      </c>
      <c r="L15" s="38">
        <f t="shared" si="3"/>
        <v>152</v>
      </c>
      <c r="M15" s="39">
        <f t="shared" si="4"/>
        <v>97.435897435897431</v>
      </c>
      <c r="N15" s="34">
        <v>1</v>
      </c>
      <c r="O15" s="34">
        <v>151</v>
      </c>
      <c r="P15" s="34">
        <v>0</v>
      </c>
      <c r="Q15" s="38">
        <f t="shared" si="5"/>
        <v>74</v>
      </c>
      <c r="R15" s="34">
        <v>1</v>
      </c>
      <c r="S15" s="34">
        <v>64</v>
      </c>
      <c r="T15" s="34">
        <v>9</v>
      </c>
      <c r="U15" s="40">
        <f t="shared" si="6"/>
        <v>282</v>
      </c>
      <c r="V15" s="41">
        <f t="shared" si="7"/>
        <v>204</v>
      </c>
      <c r="Z15" s="28"/>
    </row>
    <row r="16" spans="1:26" s="11" customFormat="1" ht="44.25" customHeight="1">
      <c r="A16" s="31">
        <v>9</v>
      </c>
      <c r="B16" s="17" t="s">
        <v>76</v>
      </c>
      <c r="C16" s="33">
        <v>135</v>
      </c>
      <c r="D16" s="34">
        <v>135</v>
      </c>
      <c r="E16" s="35">
        <f t="shared" si="0"/>
        <v>179</v>
      </c>
      <c r="F16" s="34">
        <v>105</v>
      </c>
      <c r="G16" s="34">
        <v>15</v>
      </c>
      <c r="H16" s="34">
        <v>59</v>
      </c>
      <c r="I16" s="34">
        <f t="shared" si="1"/>
        <v>0</v>
      </c>
      <c r="J16" s="36">
        <f t="shared" si="2"/>
        <v>0</v>
      </c>
      <c r="K16" s="37">
        <v>11</v>
      </c>
      <c r="L16" s="38">
        <f t="shared" si="3"/>
        <v>7</v>
      </c>
      <c r="M16" s="39">
        <f t="shared" si="4"/>
        <v>63.636363636363633</v>
      </c>
      <c r="N16" s="34">
        <v>1</v>
      </c>
      <c r="O16" s="34">
        <v>4</v>
      </c>
      <c r="P16" s="34">
        <v>2</v>
      </c>
      <c r="Q16" s="38">
        <f t="shared" si="5"/>
        <v>108</v>
      </c>
      <c r="R16" s="34">
        <v>3</v>
      </c>
      <c r="S16" s="34">
        <v>78</v>
      </c>
      <c r="T16" s="34">
        <v>27</v>
      </c>
      <c r="U16" s="40">
        <f t="shared" si="6"/>
        <v>142</v>
      </c>
      <c r="V16" s="41">
        <f t="shared" si="7"/>
        <v>287</v>
      </c>
      <c r="Z16" s="28"/>
    </row>
    <row r="17" spans="1:26" s="11" customFormat="1" ht="44.25" customHeight="1">
      <c r="A17" s="31">
        <v>10</v>
      </c>
      <c r="B17" s="17" t="s">
        <v>77</v>
      </c>
      <c r="C17" s="33">
        <v>90</v>
      </c>
      <c r="D17" s="34">
        <v>90</v>
      </c>
      <c r="E17" s="35">
        <f t="shared" si="0"/>
        <v>120</v>
      </c>
      <c r="F17" s="34">
        <v>114</v>
      </c>
      <c r="G17" s="34">
        <v>6</v>
      </c>
      <c r="H17" s="34">
        <v>0</v>
      </c>
      <c r="I17" s="34">
        <f t="shared" si="1"/>
        <v>0</v>
      </c>
      <c r="J17" s="36">
        <f t="shared" si="2"/>
        <v>0</v>
      </c>
      <c r="K17" s="37">
        <v>0</v>
      </c>
      <c r="L17" s="38">
        <f t="shared" si="3"/>
        <v>0</v>
      </c>
      <c r="M17" s="39">
        <v>0</v>
      </c>
      <c r="N17" s="34">
        <v>0</v>
      </c>
      <c r="O17" s="34">
        <v>0</v>
      </c>
      <c r="P17" s="34">
        <v>0</v>
      </c>
      <c r="Q17" s="38">
        <f t="shared" si="5"/>
        <v>0</v>
      </c>
      <c r="R17" s="34">
        <v>0</v>
      </c>
      <c r="S17" s="34">
        <v>0</v>
      </c>
      <c r="T17" s="34">
        <v>0</v>
      </c>
      <c r="U17" s="40">
        <f t="shared" si="6"/>
        <v>90</v>
      </c>
      <c r="V17" s="41">
        <f t="shared" si="7"/>
        <v>120</v>
      </c>
      <c r="Z17" s="28"/>
    </row>
    <row r="18" spans="1:26" s="11" customFormat="1" ht="44.25" customHeight="1">
      <c r="A18" s="31">
        <v>11</v>
      </c>
      <c r="B18" s="17" t="s">
        <v>78</v>
      </c>
      <c r="C18" s="33">
        <v>109</v>
      </c>
      <c r="D18" s="34">
        <v>108</v>
      </c>
      <c r="E18" s="35">
        <f t="shared" si="0"/>
        <v>106</v>
      </c>
      <c r="F18" s="34">
        <v>67</v>
      </c>
      <c r="G18" s="34">
        <v>39</v>
      </c>
      <c r="H18" s="34">
        <v>0</v>
      </c>
      <c r="I18" s="34">
        <f t="shared" si="1"/>
        <v>1</v>
      </c>
      <c r="J18" s="36">
        <f t="shared" si="2"/>
        <v>0.91743119266055051</v>
      </c>
      <c r="K18" s="37">
        <v>11</v>
      </c>
      <c r="L18" s="38">
        <f t="shared" si="3"/>
        <v>6</v>
      </c>
      <c r="M18" s="39">
        <f t="shared" si="4"/>
        <v>54.545454545454547</v>
      </c>
      <c r="N18" s="34">
        <v>0</v>
      </c>
      <c r="O18" s="34">
        <v>6</v>
      </c>
      <c r="P18" s="34">
        <v>0</v>
      </c>
      <c r="Q18" s="38">
        <f t="shared" si="5"/>
        <v>28</v>
      </c>
      <c r="R18" s="34">
        <v>0</v>
      </c>
      <c r="S18" s="34">
        <v>28</v>
      </c>
      <c r="T18" s="34">
        <v>0</v>
      </c>
      <c r="U18" s="40">
        <f t="shared" si="6"/>
        <v>114</v>
      </c>
      <c r="V18" s="41">
        <f t="shared" si="7"/>
        <v>134</v>
      </c>
      <c r="Z18" s="28"/>
    </row>
    <row r="19" spans="1:26" s="11" customFormat="1" ht="44.25" customHeight="1">
      <c r="A19" s="31">
        <v>12</v>
      </c>
      <c r="B19" s="17" t="s">
        <v>79</v>
      </c>
      <c r="C19" s="33">
        <v>96</v>
      </c>
      <c r="D19" s="34">
        <v>76</v>
      </c>
      <c r="E19" s="35">
        <f t="shared" si="0"/>
        <v>78</v>
      </c>
      <c r="F19" s="34">
        <v>71</v>
      </c>
      <c r="G19" s="34">
        <v>5</v>
      </c>
      <c r="H19" s="34">
        <v>2</v>
      </c>
      <c r="I19" s="34">
        <f t="shared" si="1"/>
        <v>20</v>
      </c>
      <c r="J19" s="36">
        <f t="shared" si="2"/>
        <v>20.833333333333336</v>
      </c>
      <c r="K19" s="37">
        <v>1660</v>
      </c>
      <c r="L19" s="38">
        <f t="shared" si="3"/>
        <v>3</v>
      </c>
      <c r="M19" s="39">
        <f t="shared" si="4"/>
        <v>0.18072289156626506</v>
      </c>
      <c r="N19" s="34">
        <v>0</v>
      </c>
      <c r="O19" s="34">
        <v>3</v>
      </c>
      <c r="P19" s="34">
        <v>0</v>
      </c>
      <c r="Q19" s="38">
        <f t="shared" si="5"/>
        <v>16</v>
      </c>
      <c r="R19" s="34">
        <v>0</v>
      </c>
      <c r="S19" s="34">
        <v>0</v>
      </c>
      <c r="T19" s="34">
        <v>16</v>
      </c>
      <c r="U19" s="40">
        <f t="shared" si="6"/>
        <v>79</v>
      </c>
      <c r="V19" s="41">
        <f t="shared" si="7"/>
        <v>94</v>
      </c>
      <c r="Z19" s="28"/>
    </row>
    <row r="20" spans="1:26" s="11" customFormat="1" ht="44.25" customHeight="1">
      <c r="A20" s="31">
        <v>13</v>
      </c>
      <c r="B20" s="17" t="s">
        <v>80</v>
      </c>
      <c r="C20" s="33">
        <v>236</v>
      </c>
      <c r="D20" s="34">
        <v>231</v>
      </c>
      <c r="E20" s="35">
        <f t="shared" si="0"/>
        <v>158</v>
      </c>
      <c r="F20" s="34">
        <v>53</v>
      </c>
      <c r="G20" s="34">
        <v>52</v>
      </c>
      <c r="H20" s="34">
        <v>53</v>
      </c>
      <c r="I20" s="34">
        <f t="shared" si="1"/>
        <v>5</v>
      </c>
      <c r="J20" s="36">
        <f t="shared" ref="J20:J22" si="8">+I20/C20*100</f>
        <v>2.1186440677966099</v>
      </c>
      <c r="K20" s="37">
        <v>30</v>
      </c>
      <c r="L20" s="38">
        <f t="shared" si="3"/>
        <v>68</v>
      </c>
      <c r="M20" s="39">
        <f t="shared" si="4"/>
        <v>226.66666666666666</v>
      </c>
      <c r="N20" s="34">
        <v>31</v>
      </c>
      <c r="O20" s="34">
        <v>19</v>
      </c>
      <c r="P20" s="34">
        <v>18</v>
      </c>
      <c r="Q20" s="38">
        <f t="shared" si="5"/>
        <v>78</v>
      </c>
      <c r="R20" s="34">
        <v>31</v>
      </c>
      <c r="S20" s="34">
        <v>26</v>
      </c>
      <c r="T20" s="34">
        <v>21</v>
      </c>
      <c r="U20" s="40">
        <f t="shared" si="6"/>
        <v>299</v>
      </c>
      <c r="V20" s="41">
        <f t="shared" si="7"/>
        <v>236</v>
      </c>
      <c r="Z20" s="28"/>
    </row>
    <row r="21" spans="1:26" s="11" customFormat="1" ht="44.25" customHeight="1">
      <c r="A21" s="31">
        <v>14</v>
      </c>
      <c r="B21" s="17" t="s">
        <v>81</v>
      </c>
      <c r="C21" s="33">
        <v>119</v>
      </c>
      <c r="D21" s="34">
        <v>116</v>
      </c>
      <c r="E21" s="35">
        <f t="shared" si="0"/>
        <v>140</v>
      </c>
      <c r="F21" s="34">
        <v>120</v>
      </c>
      <c r="G21" s="34">
        <v>15</v>
      </c>
      <c r="H21" s="34">
        <v>5</v>
      </c>
      <c r="I21" s="34">
        <f t="shared" si="1"/>
        <v>3</v>
      </c>
      <c r="J21" s="36">
        <f t="shared" si="8"/>
        <v>2.5210084033613445</v>
      </c>
      <c r="K21" s="37">
        <v>198</v>
      </c>
      <c r="L21" s="38">
        <f t="shared" si="3"/>
        <v>1</v>
      </c>
      <c r="M21" s="39">
        <f t="shared" si="4"/>
        <v>0.50505050505050508</v>
      </c>
      <c r="N21" s="34">
        <v>0</v>
      </c>
      <c r="O21" s="34">
        <v>0</v>
      </c>
      <c r="P21" s="34">
        <v>1</v>
      </c>
      <c r="Q21" s="38">
        <f t="shared" si="5"/>
        <v>67</v>
      </c>
      <c r="R21" s="34">
        <v>0</v>
      </c>
      <c r="S21" s="34">
        <v>67</v>
      </c>
      <c r="T21" s="34">
        <v>0</v>
      </c>
      <c r="U21" s="40">
        <f t="shared" si="6"/>
        <v>117</v>
      </c>
      <c r="V21" s="41">
        <f t="shared" si="7"/>
        <v>207</v>
      </c>
      <c r="Z21" s="28"/>
    </row>
    <row r="22" spans="1:26" s="11" customFormat="1" ht="44.25" customHeight="1" thickBot="1">
      <c r="A22" s="68">
        <v>15</v>
      </c>
      <c r="B22" s="69" t="s">
        <v>82</v>
      </c>
      <c r="C22" s="70">
        <v>154</v>
      </c>
      <c r="D22" s="71">
        <v>149</v>
      </c>
      <c r="E22" s="72">
        <f t="shared" si="0"/>
        <v>223</v>
      </c>
      <c r="F22" s="71">
        <v>103</v>
      </c>
      <c r="G22" s="71">
        <v>48</v>
      </c>
      <c r="H22" s="71">
        <v>72</v>
      </c>
      <c r="I22" s="71">
        <f t="shared" si="1"/>
        <v>5</v>
      </c>
      <c r="J22" s="73">
        <f t="shared" si="8"/>
        <v>3.2467532467532463</v>
      </c>
      <c r="K22" s="74">
        <v>331</v>
      </c>
      <c r="L22" s="75">
        <f t="shared" si="3"/>
        <v>99</v>
      </c>
      <c r="M22" s="76">
        <f t="shared" si="4"/>
        <v>29.909365558912388</v>
      </c>
      <c r="N22" s="71">
        <v>18</v>
      </c>
      <c r="O22" s="71">
        <v>56</v>
      </c>
      <c r="P22" s="71">
        <v>25</v>
      </c>
      <c r="Q22" s="75">
        <f t="shared" si="5"/>
        <v>141</v>
      </c>
      <c r="R22" s="71">
        <v>6</v>
      </c>
      <c r="S22" s="71">
        <v>52</v>
      </c>
      <c r="T22" s="71">
        <v>83</v>
      </c>
      <c r="U22" s="77">
        <f t="shared" si="6"/>
        <v>248</v>
      </c>
      <c r="V22" s="78">
        <f t="shared" si="7"/>
        <v>364</v>
      </c>
      <c r="Z22" s="28"/>
    </row>
    <row r="23" spans="1:26" s="12" customFormat="1" ht="44.25" customHeight="1" thickBot="1">
      <c r="A23" s="24">
        <v>5</v>
      </c>
      <c r="B23" s="32" t="s">
        <v>24</v>
      </c>
      <c r="C23" s="25">
        <f>+C22+C21+C20+C19+C18+C17+C16+C15+C14+C13+C12+C11+C10+C9+C8</f>
        <v>2328</v>
      </c>
      <c r="D23" s="66">
        <f t="shared" ref="D23:I23" si="9">+D22+D21+D20+D19+D18+D17+D16+D15+D14+D13+D12+D11+D10+D9+D8</f>
        <v>2278</v>
      </c>
      <c r="E23" s="176">
        <f t="shared" si="0"/>
        <v>2570</v>
      </c>
      <c r="F23" s="67">
        <f t="shared" si="9"/>
        <v>1608</v>
      </c>
      <c r="G23" s="25">
        <f t="shared" si="9"/>
        <v>440</v>
      </c>
      <c r="H23" s="66">
        <f t="shared" si="9"/>
        <v>522</v>
      </c>
      <c r="I23" s="176">
        <f t="shared" si="1"/>
        <v>50</v>
      </c>
      <c r="J23" s="67">
        <f t="shared" ref="J23" si="10">+J22+J21+J20+J19+J18+J17+J16+J15+J14+J13+J12+J11+J10+J9+J8</f>
        <v>38.615599222334069</v>
      </c>
      <c r="K23" s="66">
        <f t="shared" ref="K23" si="11">+K22+K21+K20+K19+K18+K17+K16+K15+K14+K13+K12+K11+K10+K9+K8</f>
        <v>3588</v>
      </c>
      <c r="L23" s="175">
        <f t="shared" si="3"/>
        <v>607</v>
      </c>
      <c r="M23" s="67">
        <f t="shared" ref="M23" si="12">+M22+M21+M20+M19+M18+M17+M16+M15+M14+M13+M12+M11+M10+M9+M8</f>
        <v>812.85502818910254</v>
      </c>
      <c r="N23" s="25">
        <f t="shared" ref="N23" si="13">+N22+N21+N20+N19+N18+N17+N16+N15+N14+N13+N12+N11+N10+N9+N8</f>
        <v>115</v>
      </c>
      <c r="O23" s="25">
        <f t="shared" ref="O23" si="14">+O22+O21+O20+O19+O18+O17+O16+O15+O14+O13+O12+O11+O10+O9+O8</f>
        <v>372</v>
      </c>
      <c r="P23" s="66">
        <f t="shared" ref="P23:Q23" si="15">+P22+P21+P20+P19+P18+P17+P16+P15+P14+P13+P12+P11+P10+P9+P8</f>
        <v>120</v>
      </c>
      <c r="Q23" s="175">
        <f t="shared" si="5"/>
        <v>1549</v>
      </c>
      <c r="R23" s="67">
        <f t="shared" ref="R23" si="16">+R22+R21+R20+R19+R18+R17+R16+R15+R14+R13+R12+R11+R10+R9+R8</f>
        <v>71</v>
      </c>
      <c r="S23" s="25">
        <f t="shared" ref="S23" si="17">+S22+S21+S20+S19+S18+S17+S16+S15+S14+S13+S12+S11+S10+S9+S8</f>
        <v>529</v>
      </c>
      <c r="T23" s="25">
        <f t="shared" ref="T23:U23" si="18">+T22+T21+T20+T19+T18+T17+T16+T15+T14+T13+T12+T11+T10+T9+T8</f>
        <v>949</v>
      </c>
      <c r="U23" s="25">
        <f t="shared" si="18"/>
        <v>2885</v>
      </c>
      <c r="V23" s="56">
        <f t="shared" si="7"/>
        <v>4119</v>
      </c>
      <c r="Z23" s="28"/>
    </row>
    <row r="24" spans="1:26" ht="15">
      <c r="A24" s="126" t="s">
        <v>96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6" ht="15.7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</row>
    <row r="26" spans="1:26" ht="60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</row>
    <row r="27" spans="1:26">
      <c r="C27" s="2"/>
      <c r="D27" s="2"/>
      <c r="E27" s="2"/>
      <c r="F27" s="2"/>
      <c r="G27" s="2"/>
      <c r="H27" s="2"/>
      <c r="I27" s="2"/>
      <c r="J27" s="2"/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6">
      <c r="C28" s="2"/>
      <c r="D28" s="2"/>
      <c r="E28" s="2"/>
      <c r="F28" s="2"/>
      <c r="G28" s="2"/>
      <c r="H28" s="2"/>
      <c r="I28" s="2"/>
      <c r="J28" s="2"/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mergeCells count="22">
    <mergeCell ref="D4:H4"/>
    <mergeCell ref="I4:J5"/>
    <mergeCell ref="K4:K6"/>
    <mergeCell ref="D5:D6"/>
    <mergeCell ref="K3:T3"/>
    <mergeCell ref="L5:M5"/>
    <mergeCell ref="A1:V1"/>
    <mergeCell ref="A24:V26"/>
    <mergeCell ref="E5:E6"/>
    <mergeCell ref="F5:H5"/>
    <mergeCell ref="A3:A6"/>
    <mergeCell ref="B3:B6"/>
    <mergeCell ref="C3:J3"/>
    <mergeCell ref="A7:B7"/>
    <mergeCell ref="S2:V2"/>
    <mergeCell ref="U3:U6"/>
    <mergeCell ref="V3:V6"/>
    <mergeCell ref="C4:C6"/>
    <mergeCell ref="R5:T5"/>
    <mergeCell ref="L4:T4"/>
    <mergeCell ref="N5:P5"/>
    <mergeCell ref="Q5:Q6"/>
  </mergeCells>
  <printOptions horizontalCentered="1"/>
  <pageMargins left="0.19685039370078741" right="0.19685039370078741" top="0.39370078740157483" bottom="0.19685039370078741" header="0.19685039370078741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tabSelected="1" view="pageBreakPreview" zoomScale="40" zoomScaleNormal="25" zoomScaleSheetLayoutView="40" workbookViewId="0">
      <pane ySplit="1" topLeftCell="A2" activePane="bottomLeft" state="frozen"/>
      <selection pane="bottomLeft" activeCell="AR23" sqref="AR23"/>
    </sheetView>
  </sheetViews>
  <sheetFormatPr defaultRowHeight="65.25"/>
  <cols>
    <col min="1" max="1" width="9.140625" style="14"/>
    <col min="2" max="2" width="12.85546875" style="4" customWidth="1"/>
    <col min="3" max="3" width="44" style="3" customWidth="1"/>
    <col min="4" max="4" width="22" style="4" customWidth="1"/>
    <col min="5" max="5" width="13.85546875" style="4" customWidth="1"/>
    <col min="6" max="6" width="14.140625" style="4" customWidth="1"/>
    <col min="7" max="23" width="12" style="4" customWidth="1"/>
    <col min="24" max="24" width="19.140625" style="4" customWidth="1"/>
    <col min="25" max="35" width="11.28515625" style="4" customWidth="1"/>
    <col min="36" max="37" width="15.140625" style="4" customWidth="1"/>
    <col min="38" max="38" width="13.7109375" style="4" customWidth="1"/>
    <col min="39" max="39" width="15.140625" style="4" customWidth="1"/>
    <col min="40" max="40" width="9.140625" style="4"/>
    <col min="41" max="41" width="14.140625" style="4" customWidth="1"/>
    <col min="42" max="16384" width="9.140625" style="4"/>
  </cols>
  <sheetData>
    <row r="1" spans="2:43" ht="110.25" customHeight="1" thickBot="1">
      <c r="B1" s="141" t="s">
        <v>236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2:43" ht="409.5" customHeight="1">
      <c r="B2" s="49" t="s">
        <v>25</v>
      </c>
      <c r="C2" s="50" t="s">
        <v>26</v>
      </c>
      <c r="D2" s="51" t="s">
        <v>84</v>
      </c>
      <c r="E2" s="51" t="s">
        <v>27</v>
      </c>
      <c r="F2" s="51" t="s">
        <v>28</v>
      </c>
      <c r="G2" s="51" t="s">
        <v>29</v>
      </c>
      <c r="H2" s="51" t="s">
        <v>30</v>
      </c>
      <c r="I2" s="51" t="s">
        <v>31</v>
      </c>
      <c r="J2" s="51" t="s">
        <v>32</v>
      </c>
      <c r="K2" s="51" t="s">
        <v>33</v>
      </c>
      <c r="L2" s="51" t="s">
        <v>34</v>
      </c>
      <c r="M2" s="51" t="s">
        <v>35</v>
      </c>
      <c r="N2" s="51" t="s">
        <v>36</v>
      </c>
      <c r="O2" s="51" t="s">
        <v>37</v>
      </c>
      <c r="P2" s="51" t="s">
        <v>38</v>
      </c>
      <c r="Q2" s="51" t="s">
        <v>39</v>
      </c>
      <c r="R2" s="51" t="s">
        <v>40</v>
      </c>
      <c r="S2" s="51" t="s">
        <v>41</v>
      </c>
      <c r="T2" s="51" t="s">
        <v>42</v>
      </c>
      <c r="U2" s="51" t="s">
        <v>43</v>
      </c>
      <c r="V2" s="51" t="s">
        <v>44</v>
      </c>
      <c r="W2" s="51" t="s">
        <v>45</v>
      </c>
      <c r="X2" s="51" t="s">
        <v>46</v>
      </c>
      <c r="Y2" s="51" t="s">
        <v>47</v>
      </c>
      <c r="Z2" s="51" t="s">
        <v>48</v>
      </c>
      <c r="AA2" s="51" t="s">
        <v>49</v>
      </c>
      <c r="AB2" s="51" t="s">
        <v>50</v>
      </c>
      <c r="AC2" s="51" t="s">
        <v>51</v>
      </c>
      <c r="AD2" s="51" t="s">
        <v>52</v>
      </c>
      <c r="AE2" s="51" t="s">
        <v>53</v>
      </c>
      <c r="AF2" s="51" t="s">
        <v>54</v>
      </c>
      <c r="AG2" s="51" t="s">
        <v>55</v>
      </c>
      <c r="AH2" s="51" t="s">
        <v>56</v>
      </c>
      <c r="AI2" s="51" t="s">
        <v>57</v>
      </c>
      <c r="AJ2" s="51" t="s">
        <v>58</v>
      </c>
      <c r="AK2" s="51" t="s">
        <v>59</v>
      </c>
      <c r="AL2" s="51" t="s">
        <v>60</v>
      </c>
      <c r="AM2" s="52" t="s">
        <v>45</v>
      </c>
    </row>
    <row r="3" spans="2:43" s="15" customFormat="1" ht="58.5" customHeight="1">
      <c r="B3" s="23">
        <v>1</v>
      </c>
      <c r="C3" s="16" t="s">
        <v>68</v>
      </c>
      <c r="D3" s="42">
        <f>+E3+X3</f>
        <v>538</v>
      </c>
      <c r="E3" s="43">
        <f>+F3+G3+H3+I3+J3+K3+L3+M3+N3+O3+P3+Q3+R3+S3+T3+U3+V3+W3</f>
        <v>262</v>
      </c>
      <c r="F3" s="44">
        <v>19</v>
      </c>
      <c r="G3" s="44">
        <v>7</v>
      </c>
      <c r="H3" s="44">
        <v>29</v>
      </c>
      <c r="I3" s="44">
        <v>5</v>
      </c>
      <c r="J3" s="44">
        <v>4</v>
      </c>
      <c r="K3" s="44">
        <v>0</v>
      </c>
      <c r="L3" s="44">
        <v>12</v>
      </c>
      <c r="M3" s="44">
        <v>5</v>
      </c>
      <c r="N3" s="44">
        <v>18</v>
      </c>
      <c r="O3" s="44">
        <v>0</v>
      </c>
      <c r="P3" s="44">
        <v>0</v>
      </c>
      <c r="Q3" s="44">
        <v>11</v>
      </c>
      <c r="R3" s="44">
        <v>4</v>
      </c>
      <c r="S3" s="44">
        <v>18</v>
      </c>
      <c r="T3" s="44">
        <v>15</v>
      </c>
      <c r="U3" s="44">
        <v>3</v>
      </c>
      <c r="V3" s="44">
        <v>3</v>
      </c>
      <c r="W3" s="44">
        <v>109</v>
      </c>
      <c r="X3" s="45">
        <f>+Y3+Z3+AA3+AB3+AC3+AD3+AE3+AF3+AG3+AH3+AI3+AJ3+AK3+AL3+AM3</f>
        <v>276</v>
      </c>
      <c r="Y3" s="44">
        <v>61</v>
      </c>
      <c r="Z3" s="44">
        <v>43</v>
      </c>
      <c r="AA3" s="44">
        <v>33</v>
      </c>
      <c r="AB3" s="44">
        <v>11</v>
      </c>
      <c r="AC3" s="44">
        <v>14</v>
      </c>
      <c r="AD3" s="44">
        <v>23</v>
      </c>
      <c r="AE3" s="44">
        <v>10</v>
      </c>
      <c r="AF3" s="44">
        <v>8</v>
      </c>
      <c r="AG3" s="44">
        <v>14</v>
      </c>
      <c r="AH3" s="44">
        <v>9</v>
      </c>
      <c r="AI3" s="44">
        <v>13</v>
      </c>
      <c r="AJ3" s="44">
        <v>0</v>
      </c>
      <c r="AK3" s="44">
        <v>8</v>
      </c>
      <c r="AL3" s="44">
        <v>10</v>
      </c>
      <c r="AM3" s="46">
        <v>19</v>
      </c>
      <c r="AQ3" s="177"/>
    </row>
    <row r="4" spans="2:43" s="15" customFormat="1" ht="58.5" customHeight="1">
      <c r="B4" s="23">
        <v>2</v>
      </c>
      <c r="C4" s="16" t="s">
        <v>69</v>
      </c>
      <c r="D4" s="42">
        <f t="shared" ref="D4:D17" si="0">+E4+X4</f>
        <v>177</v>
      </c>
      <c r="E4" s="43">
        <f t="shared" ref="E4:E17" si="1">+F4+G4+H4+I4+J4+K4+L4+M4+N4+O4+P4+Q4+R4+S4+T4+U4+V4+W4</f>
        <v>102</v>
      </c>
      <c r="F4" s="44">
        <v>59</v>
      </c>
      <c r="G4" s="44">
        <v>6</v>
      </c>
      <c r="H4" s="44">
        <v>5</v>
      </c>
      <c r="I4" s="44">
        <v>0</v>
      </c>
      <c r="J4" s="44">
        <v>1</v>
      </c>
      <c r="K4" s="44">
        <v>1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4</v>
      </c>
      <c r="R4" s="44">
        <v>1</v>
      </c>
      <c r="S4" s="44">
        <v>2</v>
      </c>
      <c r="T4" s="44">
        <v>3</v>
      </c>
      <c r="U4" s="44">
        <v>0</v>
      </c>
      <c r="V4" s="44">
        <v>0</v>
      </c>
      <c r="W4" s="44">
        <v>20</v>
      </c>
      <c r="X4" s="45">
        <f t="shared" ref="X4:X17" si="2">+Y4+Z4+AA4+AB4+AC4+AD4+AE4+AF4+AG4+AH4+AI4+AJ4+AK4+AL4+AM4</f>
        <v>75</v>
      </c>
      <c r="Y4" s="44">
        <v>11</v>
      </c>
      <c r="Z4" s="44">
        <v>0</v>
      </c>
      <c r="AA4" s="44">
        <v>2</v>
      </c>
      <c r="AB4" s="44">
        <v>0</v>
      </c>
      <c r="AC4" s="44">
        <v>2</v>
      </c>
      <c r="AD4" s="44">
        <v>9</v>
      </c>
      <c r="AE4" s="44">
        <v>3</v>
      </c>
      <c r="AF4" s="44">
        <v>10</v>
      </c>
      <c r="AG4" s="44">
        <v>0</v>
      </c>
      <c r="AH4" s="44">
        <v>0</v>
      </c>
      <c r="AI4" s="44">
        <v>5</v>
      </c>
      <c r="AJ4" s="44">
        <v>7</v>
      </c>
      <c r="AK4" s="44">
        <v>9</v>
      </c>
      <c r="AL4" s="44">
        <v>0</v>
      </c>
      <c r="AM4" s="46">
        <v>17</v>
      </c>
      <c r="AQ4" s="177"/>
    </row>
    <row r="5" spans="2:43" s="15" customFormat="1" ht="58.5" customHeight="1">
      <c r="B5" s="23">
        <v>3</v>
      </c>
      <c r="C5" s="16" t="s">
        <v>70</v>
      </c>
      <c r="D5" s="42">
        <f t="shared" si="0"/>
        <v>281</v>
      </c>
      <c r="E5" s="43">
        <f t="shared" si="1"/>
        <v>144</v>
      </c>
      <c r="F5" s="44">
        <v>80</v>
      </c>
      <c r="G5" s="44">
        <v>0</v>
      </c>
      <c r="H5" s="44">
        <v>19</v>
      </c>
      <c r="I5" s="44">
        <v>0</v>
      </c>
      <c r="J5" s="44">
        <v>0</v>
      </c>
      <c r="K5" s="44">
        <v>2</v>
      </c>
      <c r="L5" s="44">
        <v>1</v>
      </c>
      <c r="M5" s="44">
        <v>0</v>
      </c>
      <c r="N5" s="44">
        <v>1</v>
      </c>
      <c r="O5" s="44">
        <v>0</v>
      </c>
      <c r="P5" s="44">
        <v>0</v>
      </c>
      <c r="Q5" s="44">
        <v>1</v>
      </c>
      <c r="R5" s="44">
        <v>0</v>
      </c>
      <c r="S5" s="44">
        <v>0</v>
      </c>
      <c r="T5" s="44">
        <v>2</v>
      </c>
      <c r="U5" s="44">
        <v>0</v>
      </c>
      <c r="V5" s="44">
        <v>10</v>
      </c>
      <c r="W5" s="44">
        <v>28</v>
      </c>
      <c r="X5" s="45">
        <f t="shared" si="2"/>
        <v>137</v>
      </c>
      <c r="Y5" s="44">
        <v>6</v>
      </c>
      <c r="Z5" s="44">
        <v>0</v>
      </c>
      <c r="AA5" s="44">
        <v>0</v>
      </c>
      <c r="AB5" s="44">
        <v>2</v>
      </c>
      <c r="AC5" s="44">
        <v>6</v>
      </c>
      <c r="AD5" s="44">
        <v>0</v>
      </c>
      <c r="AE5" s="44">
        <v>0</v>
      </c>
      <c r="AF5" s="44">
        <v>0</v>
      </c>
      <c r="AG5" s="44">
        <v>0</v>
      </c>
      <c r="AH5" s="44">
        <v>1</v>
      </c>
      <c r="AI5" s="44">
        <v>3</v>
      </c>
      <c r="AJ5" s="44">
        <v>0</v>
      </c>
      <c r="AK5" s="44">
        <v>0</v>
      </c>
      <c r="AL5" s="44">
        <v>0</v>
      </c>
      <c r="AM5" s="46">
        <v>119</v>
      </c>
      <c r="AQ5" s="177"/>
    </row>
    <row r="6" spans="2:43" s="15" customFormat="1" ht="58.5" customHeight="1">
      <c r="B6" s="23">
        <v>4</v>
      </c>
      <c r="C6" s="16" t="s">
        <v>71</v>
      </c>
      <c r="D6" s="42">
        <f t="shared" si="0"/>
        <v>244</v>
      </c>
      <c r="E6" s="43">
        <f t="shared" si="1"/>
        <v>234</v>
      </c>
      <c r="F6" s="44">
        <v>142</v>
      </c>
      <c r="G6" s="44">
        <v>0</v>
      </c>
      <c r="H6" s="44">
        <v>77</v>
      </c>
      <c r="I6" s="44">
        <v>0</v>
      </c>
      <c r="J6" s="44">
        <v>0</v>
      </c>
      <c r="K6" s="44">
        <v>0</v>
      </c>
      <c r="L6" s="44">
        <v>0</v>
      </c>
      <c r="M6" s="44">
        <v>1</v>
      </c>
      <c r="N6" s="44">
        <v>5</v>
      </c>
      <c r="O6" s="44">
        <v>0</v>
      </c>
      <c r="P6" s="44">
        <v>0</v>
      </c>
      <c r="Q6" s="44">
        <v>2</v>
      </c>
      <c r="R6" s="44">
        <v>0</v>
      </c>
      <c r="S6" s="44">
        <v>1</v>
      </c>
      <c r="T6" s="44">
        <v>0</v>
      </c>
      <c r="U6" s="44">
        <v>0</v>
      </c>
      <c r="V6" s="44">
        <v>0</v>
      </c>
      <c r="W6" s="44">
        <v>6</v>
      </c>
      <c r="X6" s="45">
        <f t="shared" si="2"/>
        <v>10</v>
      </c>
      <c r="Y6" s="44">
        <v>0</v>
      </c>
      <c r="Z6" s="44">
        <v>0</v>
      </c>
      <c r="AA6" s="44">
        <v>0</v>
      </c>
      <c r="AB6" s="44">
        <v>2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2</v>
      </c>
      <c r="AJ6" s="44">
        <v>0</v>
      </c>
      <c r="AK6" s="44">
        <v>3</v>
      </c>
      <c r="AL6" s="44">
        <v>0</v>
      </c>
      <c r="AM6" s="46">
        <v>3</v>
      </c>
      <c r="AQ6" s="177"/>
    </row>
    <row r="7" spans="2:43" s="15" customFormat="1" ht="58.5" customHeight="1">
      <c r="B7" s="23">
        <v>5</v>
      </c>
      <c r="C7" s="16" t="s">
        <v>72</v>
      </c>
      <c r="D7" s="42">
        <f t="shared" si="0"/>
        <v>656</v>
      </c>
      <c r="E7" s="43">
        <f t="shared" si="1"/>
        <v>273</v>
      </c>
      <c r="F7" s="44">
        <v>72</v>
      </c>
      <c r="G7" s="44">
        <v>0</v>
      </c>
      <c r="H7" s="44">
        <v>65</v>
      </c>
      <c r="I7" s="44">
        <v>0</v>
      </c>
      <c r="J7" s="44">
        <v>0</v>
      </c>
      <c r="K7" s="44">
        <v>0</v>
      </c>
      <c r="L7" s="44">
        <v>0</v>
      </c>
      <c r="M7" s="44">
        <v>2</v>
      </c>
      <c r="N7" s="44">
        <v>2</v>
      </c>
      <c r="O7" s="44">
        <v>0</v>
      </c>
      <c r="P7" s="44">
        <v>1</v>
      </c>
      <c r="Q7" s="44">
        <v>0</v>
      </c>
      <c r="R7" s="44">
        <v>0</v>
      </c>
      <c r="S7" s="44">
        <v>1</v>
      </c>
      <c r="T7" s="44">
        <v>0</v>
      </c>
      <c r="U7" s="44">
        <v>0</v>
      </c>
      <c r="V7" s="44">
        <v>15</v>
      </c>
      <c r="W7" s="44">
        <v>115</v>
      </c>
      <c r="X7" s="45">
        <f t="shared" si="2"/>
        <v>383</v>
      </c>
      <c r="Y7" s="44">
        <v>10</v>
      </c>
      <c r="Z7" s="44">
        <v>2</v>
      </c>
      <c r="AA7" s="44">
        <v>7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7</v>
      </c>
      <c r="AH7" s="44">
        <v>2</v>
      </c>
      <c r="AI7" s="44">
        <v>0</v>
      </c>
      <c r="AJ7" s="44">
        <v>51</v>
      </c>
      <c r="AK7" s="44">
        <v>0</v>
      </c>
      <c r="AL7" s="44">
        <v>0</v>
      </c>
      <c r="AM7" s="46">
        <v>304</v>
      </c>
      <c r="AQ7" s="177"/>
    </row>
    <row r="8" spans="2:43" s="15" customFormat="1" ht="58.5" customHeight="1">
      <c r="B8" s="23">
        <v>6</v>
      </c>
      <c r="C8" s="16" t="s">
        <v>73</v>
      </c>
      <c r="D8" s="42">
        <f t="shared" si="0"/>
        <v>347</v>
      </c>
      <c r="E8" s="43">
        <f t="shared" si="1"/>
        <v>150</v>
      </c>
      <c r="F8" s="44">
        <v>78</v>
      </c>
      <c r="G8" s="44">
        <v>5</v>
      </c>
      <c r="H8" s="44">
        <v>15</v>
      </c>
      <c r="I8" s="44">
        <v>8</v>
      </c>
      <c r="J8" s="44">
        <v>4</v>
      </c>
      <c r="K8" s="44">
        <v>2</v>
      </c>
      <c r="L8" s="44">
        <v>3</v>
      </c>
      <c r="M8" s="44"/>
      <c r="N8" s="44">
        <v>4</v>
      </c>
      <c r="O8" s="44"/>
      <c r="P8" s="44">
        <v>9</v>
      </c>
      <c r="Q8" s="44">
        <v>2</v>
      </c>
      <c r="R8" s="44">
        <v>2</v>
      </c>
      <c r="S8" s="44">
        <v>2</v>
      </c>
      <c r="T8" s="44"/>
      <c r="U8" s="44">
        <v>3</v>
      </c>
      <c r="V8" s="44">
        <v>10</v>
      </c>
      <c r="W8" s="44">
        <v>3</v>
      </c>
      <c r="X8" s="45">
        <f t="shared" si="2"/>
        <v>197</v>
      </c>
      <c r="Y8" s="44"/>
      <c r="Z8" s="44"/>
      <c r="AA8" s="44">
        <v>45</v>
      </c>
      <c r="AB8" s="44"/>
      <c r="AC8" s="44">
        <v>7</v>
      </c>
      <c r="AD8" s="44">
        <v>25</v>
      </c>
      <c r="AE8" s="44">
        <v>14</v>
      </c>
      <c r="AF8" s="44">
        <v>4</v>
      </c>
      <c r="AG8" s="44">
        <v>22</v>
      </c>
      <c r="AH8" s="44">
        <v>6</v>
      </c>
      <c r="AI8" s="44">
        <v>18</v>
      </c>
      <c r="AJ8" s="44">
        <v>25</v>
      </c>
      <c r="AK8" s="44">
        <v>14</v>
      </c>
      <c r="AL8" s="44">
        <v>17</v>
      </c>
      <c r="AM8" s="46"/>
      <c r="AQ8" s="177"/>
    </row>
    <row r="9" spans="2:43" s="15" customFormat="1" ht="58.5" customHeight="1">
      <c r="B9" s="23">
        <v>7</v>
      </c>
      <c r="C9" s="16" t="s">
        <v>74</v>
      </c>
      <c r="D9" s="42">
        <f t="shared" si="0"/>
        <v>230</v>
      </c>
      <c r="E9" s="43">
        <f t="shared" si="1"/>
        <v>64</v>
      </c>
      <c r="F9" s="44">
        <v>13</v>
      </c>
      <c r="G9" s="44">
        <v>0</v>
      </c>
      <c r="H9" s="44">
        <v>38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13</v>
      </c>
      <c r="X9" s="45">
        <f t="shared" si="2"/>
        <v>166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32</v>
      </c>
      <c r="AK9" s="44">
        <v>0</v>
      </c>
      <c r="AL9" s="44">
        <v>0</v>
      </c>
      <c r="AM9" s="46">
        <v>134</v>
      </c>
      <c r="AQ9" s="177"/>
    </row>
    <row r="10" spans="2:43" s="15" customFormat="1" ht="58.5" customHeight="1">
      <c r="B10" s="23">
        <v>8</v>
      </c>
      <c r="C10" s="16" t="s">
        <v>75</v>
      </c>
      <c r="D10" s="42">
        <f t="shared" si="0"/>
        <v>204</v>
      </c>
      <c r="E10" s="43">
        <f t="shared" si="1"/>
        <v>127</v>
      </c>
      <c r="F10" s="44">
        <v>81</v>
      </c>
      <c r="G10" s="44">
        <v>0</v>
      </c>
      <c r="H10" s="44">
        <v>16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28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2</v>
      </c>
      <c r="X10" s="45">
        <f t="shared" si="2"/>
        <v>77</v>
      </c>
      <c r="Y10" s="44">
        <v>4</v>
      </c>
      <c r="Z10" s="44">
        <v>0</v>
      </c>
      <c r="AA10" s="44">
        <v>0</v>
      </c>
      <c r="AB10" s="44">
        <v>51</v>
      </c>
      <c r="AC10" s="44">
        <v>0</v>
      </c>
      <c r="AD10" s="44">
        <v>0</v>
      </c>
      <c r="AE10" s="44">
        <v>0</v>
      </c>
      <c r="AF10" s="44">
        <v>4</v>
      </c>
      <c r="AG10" s="44">
        <v>0</v>
      </c>
      <c r="AH10" s="44">
        <v>1</v>
      </c>
      <c r="AI10" s="44">
        <v>1</v>
      </c>
      <c r="AJ10" s="44">
        <v>0</v>
      </c>
      <c r="AK10" s="44">
        <v>0</v>
      </c>
      <c r="AL10" s="44">
        <v>0</v>
      </c>
      <c r="AM10" s="46">
        <v>16</v>
      </c>
      <c r="AQ10" s="177"/>
    </row>
    <row r="11" spans="2:43" s="15" customFormat="1" ht="58.5" customHeight="1">
      <c r="B11" s="23">
        <v>9</v>
      </c>
      <c r="C11" s="16" t="s">
        <v>76</v>
      </c>
      <c r="D11" s="42">
        <f t="shared" si="0"/>
        <v>287</v>
      </c>
      <c r="E11" s="43">
        <f t="shared" si="1"/>
        <v>125</v>
      </c>
      <c r="F11" s="44">
        <v>32</v>
      </c>
      <c r="G11" s="44">
        <v>1</v>
      </c>
      <c r="H11" s="44">
        <v>42</v>
      </c>
      <c r="I11" s="44">
        <v>1</v>
      </c>
      <c r="J11" s="44">
        <v>1</v>
      </c>
      <c r="K11" s="44">
        <v>5</v>
      </c>
      <c r="L11" s="44">
        <v>0</v>
      </c>
      <c r="M11" s="44">
        <v>0</v>
      </c>
      <c r="N11" s="44">
        <v>6</v>
      </c>
      <c r="O11" s="44">
        <v>0</v>
      </c>
      <c r="P11" s="44">
        <v>5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5</v>
      </c>
      <c r="W11" s="44">
        <v>27</v>
      </c>
      <c r="X11" s="45">
        <f t="shared" si="2"/>
        <v>162</v>
      </c>
      <c r="Y11" s="44">
        <v>30</v>
      </c>
      <c r="Z11" s="44">
        <v>0</v>
      </c>
      <c r="AA11" s="44">
        <v>0</v>
      </c>
      <c r="AB11" s="44">
        <v>50</v>
      </c>
      <c r="AC11" s="44">
        <v>20</v>
      </c>
      <c r="AD11" s="44">
        <v>0</v>
      </c>
      <c r="AE11" s="44">
        <v>0</v>
      </c>
      <c r="AF11" s="44">
        <v>4</v>
      </c>
      <c r="AG11" s="44">
        <v>6</v>
      </c>
      <c r="AH11" s="44">
        <v>0</v>
      </c>
      <c r="AI11" s="44">
        <v>8</v>
      </c>
      <c r="AJ11" s="44">
        <v>0</v>
      </c>
      <c r="AK11" s="44">
        <v>2</v>
      </c>
      <c r="AL11" s="44">
        <v>0</v>
      </c>
      <c r="AM11" s="46">
        <v>42</v>
      </c>
      <c r="AQ11" s="177"/>
    </row>
    <row r="12" spans="2:43" s="15" customFormat="1" ht="58.5" customHeight="1">
      <c r="B12" s="23">
        <v>10</v>
      </c>
      <c r="C12" s="16" t="s">
        <v>77</v>
      </c>
      <c r="D12" s="42">
        <f t="shared" si="0"/>
        <v>120</v>
      </c>
      <c r="E12" s="43">
        <f t="shared" si="1"/>
        <v>114</v>
      </c>
      <c r="F12" s="44">
        <v>27</v>
      </c>
      <c r="G12" s="44">
        <v>0</v>
      </c>
      <c r="H12" s="44">
        <v>65</v>
      </c>
      <c r="I12" s="44">
        <v>0</v>
      </c>
      <c r="J12" s="44">
        <v>0</v>
      </c>
      <c r="K12" s="44">
        <v>1</v>
      </c>
      <c r="L12" s="44">
        <v>0</v>
      </c>
      <c r="M12" s="44">
        <v>0</v>
      </c>
      <c r="N12" s="44">
        <v>1</v>
      </c>
      <c r="O12" s="44">
        <v>0</v>
      </c>
      <c r="P12" s="44">
        <v>0</v>
      </c>
      <c r="Q12" s="44">
        <v>1</v>
      </c>
      <c r="R12" s="44">
        <v>3</v>
      </c>
      <c r="S12" s="44">
        <v>3</v>
      </c>
      <c r="T12" s="44">
        <v>0</v>
      </c>
      <c r="U12" s="44">
        <v>0</v>
      </c>
      <c r="V12" s="44">
        <v>0</v>
      </c>
      <c r="W12" s="44">
        <v>13</v>
      </c>
      <c r="X12" s="45">
        <f t="shared" si="2"/>
        <v>6</v>
      </c>
      <c r="Y12" s="44">
        <v>0</v>
      </c>
      <c r="Z12" s="44">
        <v>0</v>
      </c>
      <c r="AA12" s="44">
        <v>0</v>
      </c>
      <c r="AB12" s="44">
        <v>3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6">
        <v>3</v>
      </c>
      <c r="AQ12" s="177"/>
    </row>
    <row r="13" spans="2:43" s="15" customFormat="1" ht="58.5" customHeight="1">
      <c r="B13" s="23">
        <v>11</v>
      </c>
      <c r="C13" s="16" t="s">
        <v>78</v>
      </c>
      <c r="D13" s="42">
        <f t="shared" si="0"/>
        <v>134</v>
      </c>
      <c r="E13" s="43">
        <f t="shared" si="1"/>
        <v>67</v>
      </c>
      <c r="F13" s="44">
        <v>12</v>
      </c>
      <c r="G13" s="44">
        <v>0</v>
      </c>
      <c r="H13" s="44">
        <v>18</v>
      </c>
      <c r="I13" s="44">
        <v>0</v>
      </c>
      <c r="J13" s="44">
        <v>4</v>
      </c>
      <c r="K13" s="44">
        <v>3</v>
      </c>
      <c r="L13" s="44">
        <v>1</v>
      </c>
      <c r="M13" s="44">
        <v>1</v>
      </c>
      <c r="N13" s="44">
        <v>1</v>
      </c>
      <c r="O13" s="44">
        <v>0</v>
      </c>
      <c r="P13" s="44">
        <v>0</v>
      </c>
      <c r="Q13" s="44">
        <v>5</v>
      </c>
      <c r="R13" s="44">
        <v>0</v>
      </c>
      <c r="S13" s="44">
        <v>1</v>
      </c>
      <c r="T13" s="44">
        <v>0</v>
      </c>
      <c r="U13" s="44">
        <v>0</v>
      </c>
      <c r="V13" s="44">
        <v>0</v>
      </c>
      <c r="W13" s="44">
        <v>21</v>
      </c>
      <c r="X13" s="45">
        <f t="shared" si="2"/>
        <v>67</v>
      </c>
      <c r="Y13" s="44">
        <v>1</v>
      </c>
      <c r="Z13" s="44">
        <v>0</v>
      </c>
      <c r="AA13" s="44">
        <v>0</v>
      </c>
      <c r="AB13" s="44">
        <v>0</v>
      </c>
      <c r="AC13" s="44">
        <v>1</v>
      </c>
      <c r="AD13" s="44">
        <v>15</v>
      </c>
      <c r="AE13" s="44">
        <v>0</v>
      </c>
      <c r="AF13" s="44">
        <v>1</v>
      </c>
      <c r="AG13" s="44">
        <v>0</v>
      </c>
      <c r="AH13" s="44">
        <v>0</v>
      </c>
      <c r="AI13" s="44">
        <v>0</v>
      </c>
      <c r="AJ13" s="44">
        <v>0</v>
      </c>
      <c r="AK13" s="44">
        <v>4</v>
      </c>
      <c r="AL13" s="44">
        <v>3</v>
      </c>
      <c r="AM13" s="46">
        <v>42</v>
      </c>
      <c r="AQ13" s="177"/>
    </row>
    <row r="14" spans="2:43" s="15" customFormat="1" ht="58.5" customHeight="1">
      <c r="B14" s="23">
        <v>12</v>
      </c>
      <c r="C14" s="16" t="s">
        <v>79</v>
      </c>
      <c r="D14" s="42">
        <f t="shared" si="0"/>
        <v>94</v>
      </c>
      <c r="E14" s="43">
        <f t="shared" si="1"/>
        <v>75</v>
      </c>
      <c r="F14" s="44">
        <v>23</v>
      </c>
      <c r="G14" s="44">
        <v>0</v>
      </c>
      <c r="H14" s="44">
        <v>33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5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13</v>
      </c>
      <c r="X14" s="45">
        <f t="shared" si="2"/>
        <v>19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3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6">
        <v>16</v>
      </c>
      <c r="AQ14" s="177"/>
    </row>
    <row r="15" spans="2:43" s="15" customFormat="1" ht="58.5" customHeight="1">
      <c r="B15" s="23">
        <v>13</v>
      </c>
      <c r="C15" s="16" t="s">
        <v>80</v>
      </c>
      <c r="D15" s="42">
        <f t="shared" si="0"/>
        <v>236</v>
      </c>
      <c r="E15" s="43">
        <f t="shared" si="1"/>
        <v>138</v>
      </c>
      <c r="F15" s="44">
        <v>52</v>
      </c>
      <c r="G15" s="44">
        <v>0</v>
      </c>
      <c r="H15" s="44">
        <v>57</v>
      </c>
      <c r="I15" s="44">
        <v>2</v>
      </c>
      <c r="J15" s="44">
        <v>0</v>
      </c>
      <c r="K15" s="44">
        <v>0</v>
      </c>
      <c r="L15" s="44">
        <v>0</v>
      </c>
      <c r="M15" s="44">
        <v>1</v>
      </c>
      <c r="N15" s="44">
        <v>0</v>
      </c>
      <c r="O15" s="44">
        <v>0</v>
      </c>
      <c r="P15" s="44">
        <v>0</v>
      </c>
      <c r="Q15" s="44">
        <v>3</v>
      </c>
      <c r="R15" s="44">
        <v>1</v>
      </c>
      <c r="S15" s="44">
        <v>0</v>
      </c>
      <c r="T15" s="44">
        <v>0</v>
      </c>
      <c r="U15" s="44">
        <v>0</v>
      </c>
      <c r="V15" s="44">
        <v>10</v>
      </c>
      <c r="W15" s="44">
        <v>12</v>
      </c>
      <c r="X15" s="45">
        <f t="shared" si="2"/>
        <v>98</v>
      </c>
      <c r="Y15" s="44">
        <v>28</v>
      </c>
      <c r="Z15" s="44">
        <v>3</v>
      </c>
      <c r="AA15" s="44">
        <v>14</v>
      </c>
      <c r="AB15" s="44">
        <v>7</v>
      </c>
      <c r="AC15" s="44">
        <v>1</v>
      </c>
      <c r="AD15" s="44">
        <v>4</v>
      </c>
      <c r="AE15" s="44">
        <v>1</v>
      </c>
      <c r="AF15" s="44">
        <v>0</v>
      </c>
      <c r="AG15" s="44">
        <v>5</v>
      </c>
      <c r="AH15" s="44">
        <v>2</v>
      </c>
      <c r="AI15" s="44">
        <v>3</v>
      </c>
      <c r="AJ15" s="44">
        <v>2</v>
      </c>
      <c r="AK15" s="44">
        <v>5</v>
      </c>
      <c r="AL15" s="44">
        <v>0</v>
      </c>
      <c r="AM15" s="46">
        <v>23</v>
      </c>
      <c r="AQ15" s="177"/>
    </row>
    <row r="16" spans="2:43" s="15" customFormat="1" ht="58.5" customHeight="1">
      <c r="B16" s="23">
        <v>14</v>
      </c>
      <c r="C16" s="16" t="s">
        <v>81</v>
      </c>
      <c r="D16" s="42">
        <f t="shared" si="0"/>
        <v>207</v>
      </c>
      <c r="E16" s="43">
        <f t="shared" si="1"/>
        <v>140</v>
      </c>
      <c r="F16" s="44">
        <v>112</v>
      </c>
      <c r="G16" s="44">
        <v>0</v>
      </c>
      <c r="H16" s="44">
        <v>6</v>
      </c>
      <c r="I16" s="44">
        <v>1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4</v>
      </c>
      <c r="Q16" s="44">
        <v>0</v>
      </c>
      <c r="R16" s="44">
        <v>0</v>
      </c>
      <c r="S16" s="44">
        <v>1</v>
      </c>
      <c r="T16" s="44">
        <v>0</v>
      </c>
      <c r="U16" s="44">
        <v>0</v>
      </c>
      <c r="V16" s="44">
        <v>10</v>
      </c>
      <c r="W16" s="44">
        <v>6</v>
      </c>
      <c r="X16" s="45">
        <f t="shared" si="2"/>
        <v>67</v>
      </c>
      <c r="Y16" s="44">
        <v>37</v>
      </c>
      <c r="Z16" s="44">
        <v>20</v>
      </c>
      <c r="AA16" s="44">
        <v>0</v>
      </c>
      <c r="AB16" s="44">
        <v>0</v>
      </c>
      <c r="AC16" s="44">
        <v>0</v>
      </c>
      <c r="AD16" s="44">
        <v>10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6">
        <v>0</v>
      </c>
      <c r="AQ16" s="177"/>
    </row>
    <row r="17" spans="1:43" s="15" customFormat="1" ht="58.5" customHeight="1" thickBot="1">
      <c r="B17" s="79">
        <v>15</v>
      </c>
      <c r="C17" s="80" t="s">
        <v>82</v>
      </c>
      <c r="D17" s="42">
        <f t="shared" si="0"/>
        <v>364</v>
      </c>
      <c r="E17" s="43">
        <f t="shared" si="1"/>
        <v>179</v>
      </c>
      <c r="F17" s="81">
        <v>24</v>
      </c>
      <c r="G17" s="81">
        <v>0</v>
      </c>
      <c r="H17" s="81">
        <v>75</v>
      </c>
      <c r="I17" s="81">
        <v>3</v>
      </c>
      <c r="J17" s="81">
        <v>1</v>
      </c>
      <c r="K17" s="81">
        <v>2</v>
      </c>
      <c r="L17" s="81">
        <v>1</v>
      </c>
      <c r="M17" s="81">
        <v>0</v>
      </c>
      <c r="N17" s="81">
        <v>1</v>
      </c>
      <c r="O17" s="81">
        <v>0</v>
      </c>
      <c r="P17" s="81">
        <v>6</v>
      </c>
      <c r="Q17" s="81">
        <v>1</v>
      </c>
      <c r="R17" s="81">
        <v>1</v>
      </c>
      <c r="S17" s="81">
        <v>0</v>
      </c>
      <c r="T17" s="81">
        <v>2</v>
      </c>
      <c r="U17" s="81">
        <v>1</v>
      </c>
      <c r="V17" s="81">
        <v>5</v>
      </c>
      <c r="W17" s="81">
        <v>56</v>
      </c>
      <c r="X17" s="45">
        <f t="shared" si="2"/>
        <v>185</v>
      </c>
      <c r="Y17" s="81">
        <v>23</v>
      </c>
      <c r="Z17" s="81">
        <v>0</v>
      </c>
      <c r="AA17" s="81">
        <v>8</v>
      </c>
      <c r="AB17" s="81">
        <v>4</v>
      </c>
      <c r="AC17" s="81">
        <v>3</v>
      </c>
      <c r="AD17" s="81">
        <v>15</v>
      </c>
      <c r="AE17" s="81">
        <v>6</v>
      </c>
      <c r="AF17" s="81">
        <v>0</v>
      </c>
      <c r="AG17" s="81">
        <v>5</v>
      </c>
      <c r="AH17" s="81">
        <v>0</v>
      </c>
      <c r="AI17" s="81">
        <v>2</v>
      </c>
      <c r="AJ17" s="81">
        <v>42</v>
      </c>
      <c r="AK17" s="81">
        <v>2</v>
      </c>
      <c r="AL17" s="81">
        <v>2</v>
      </c>
      <c r="AM17" s="82">
        <v>73</v>
      </c>
      <c r="AQ17" s="177"/>
    </row>
    <row r="18" spans="1:43" s="15" customFormat="1" ht="49.5" customHeight="1" thickBot="1">
      <c r="A18" s="15">
        <v>1</v>
      </c>
      <c r="B18" s="26">
        <v>5</v>
      </c>
      <c r="C18" s="27" t="s">
        <v>24</v>
      </c>
      <c r="D18" s="47">
        <f t="shared" ref="D5:D18" si="3">+E18+X18</f>
        <v>4119</v>
      </c>
      <c r="E18" s="54">
        <f t="shared" ref="E5:E18" si="4">+F18+G18+H18+I18+J18+K18+L18+M18+N18+O18+P18+Q18+R18+S18+T18+U18+V18+W18</f>
        <v>2194</v>
      </c>
      <c r="F18" s="47">
        <f t="shared" ref="F18:AM18" si="5">SUM(F3:F17)</f>
        <v>826</v>
      </c>
      <c r="G18" s="47">
        <f t="shared" si="5"/>
        <v>19</v>
      </c>
      <c r="H18" s="47">
        <f t="shared" si="5"/>
        <v>560</v>
      </c>
      <c r="I18" s="47">
        <f t="shared" si="5"/>
        <v>21</v>
      </c>
      <c r="J18" s="47">
        <f t="shared" si="5"/>
        <v>15</v>
      </c>
      <c r="K18" s="47">
        <f t="shared" si="5"/>
        <v>16</v>
      </c>
      <c r="L18" s="47">
        <f t="shared" si="5"/>
        <v>18</v>
      </c>
      <c r="M18" s="47">
        <f t="shared" si="5"/>
        <v>10</v>
      </c>
      <c r="N18" s="47">
        <f t="shared" si="5"/>
        <v>67</v>
      </c>
      <c r="O18" s="47">
        <f t="shared" si="5"/>
        <v>0</v>
      </c>
      <c r="P18" s="47">
        <f t="shared" si="5"/>
        <v>30</v>
      </c>
      <c r="Q18" s="47">
        <f t="shared" si="5"/>
        <v>30</v>
      </c>
      <c r="R18" s="47">
        <f t="shared" si="5"/>
        <v>12</v>
      </c>
      <c r="S18" s="47">
        <f t="shared" si="5"/>
        <v>29</v>
      </c>
      <c r="T18" s="47">
        <f t="shared" si="5"/>
        <v>22</v>
      </c>
      <c r="U18" s="47">
        <f t="shared" si="5"/>
        <v>7</v>
      </c>
      <c r="V18" s="47">
        <f t="shared" si="5"/>
        <v>68</v>
      </c>
      <c r="W18" s="47">
        <f t="shared" si="5"/>
        <v>444</v>
      </c>
      <c r="X18" s="55">
        <f t="shared" ref="X5:X18" si="6">+Y18+Z18+AA18+AB18+AC18+AD18+AE18+AF18+AG18+AH18+AI18+AJ18+AK18+AL18+AM18</f>
        <v>1925</v>
      </c>
      <c r="Y18" s="47">
        <f t="shared" si="5"/>
        <v>211</v>
      </c>
      <c r="Z18" s="47">
        <f t="shared" si="5"/>
        <v>68</v>
      </c>
      <c r="AA18" s="47">
        <f t="shared" si="5"/>
        <v>109</v>
      </c>
      <c r="AB18" s="47">
        <f t="shared" si="5"/>
        <v>130</v>
      </c>
      <c r="AC18" s="47">
        <f t="shared" si="5"/>
        <v>54</v>
      </c>
      <c r="AD18" s="47">
        <f t="shared" si="5"/>
        <v>101</v>
      </c>
      <c r="AE18" s="47">
        <f t="shared" si="5"/>
        <v>37</v>
      </c>
      <c r="AF18" s="47">
        <f t="shared" si="5"/>
        <v>31</v>
      </c>
      <c r="AG18" s="47">
        <f t="shared" si="5"/>
        <v>59</v>
      </c>
      <c r="AH18" s="47">
        <f t="shared" si="5"/>
        <v>21</v>
      </c>
      <c r="AI18" s="47">
        <f t="shared" si="5"/>
        <v>55</v>
      </c>
      <c r="AJ18" s="47">
        <f t="shared" si="5"/>
        <v>159</v>
      </c>
      <c r="AK18" s="47">
        <f t="shared" si="5"/>
        <v>47</v>
      </c>
      <c r="AL18" s="47">
        <f t="shared" si="5"/>
        <v>32</v>
      </c>
      <c r="AM18" s="48">
        <f t="shared" si="5"/>
        <v>811</v>
      </c>
      <c r="AQ18" s="177"/>
    </row>
    <row r="19" spans="1:43" s="15" customFormat="1" ht="38.25" customHeight="1">
      <c r="B19" s="18"/>
      <c r="C19" s="19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43" ht="71.25" customHeight="1">
      <c r="E20" s="142" t="s">
        <v>97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</row>
    <row r="22" spans="1:43">
      <c r="W22" s="53"/>
    </row>
  </sheetData>
  <mergeCells count="2">
    <mergeCell ref="B1:AM1"/>
    <mergeCell ref="E20:AM20"/>
  </mergeCells>
  <printOptions horizontalCentered="1"/>
  <pageMargins left="0.24" right="0.19685039370078741" top="0.32" bottom="0.19685039370078741" header="0.19685039370078741" footer="0.19685039370078741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60" workbookViewId="0">
      <selection activeCell="A13" sqref="A13:F13"/>
    </sheetView>
  </sheetViews>
  <sheetFormatPr defaultRowHeight="15.75"/>
  <cols>
    <col min="1" max="1" width="9.85546875" style="64" customWidth="1"/>
    <col min="2" max="2" width="25.42578125" style="59" customWidth="1"/>
    <col min="3" max="3" width="50.140625" style="65" customWidth="1"/>
    <col min="4" max="4" width="57.7109375" style="65" customWidth="1"/>
    <col min="5" max="5" width="38.140625" style="65" customWidth="1"/>
    <col min="6" max="6" width="39.7109375" style="65" customWidth="1"/>
    <col min="7" max="16384" width="9.140625" style="59"/>
  </cols>
  <sheetData>
    <row r="1" spans="1:6" ht="72.75" customHeight="1" thickBot="1">
      <c r="A1" s="151" t="s">
        <v>243</v>
      </c>
      <c r="B1" s="152"/>
      <c r="C1" s="152"/>
      <c r="D1" s="152"/>
      <c r="E1" s="152"/>
      <c r="F1" s="153"/>
    </row>
    <row r="2" spans="1:6" ht="63" customHeight="1" thickBot="1">
      <c r="A2" s="60" t="s">
        <v>85</v>
      </c>
      <c r="B2" s="61" t="s">
        <v>86</v>
      </c>
      <c r="C2" s="61" t="s">
        <v>87</v>
      </c>
      <c r="D2" s="61" t="s">
        <v>91</v>
      </c>
      <c r="E2" s="61" t="s">
        <v>88</v>
      </c>
      <c r="F2" s="62" t="s">
        <v>89</v>
      </c>
    </row>
    <row r="3" spans="1:6" ht="41.25" customHeight="1" thickBot="1">
      <c r="A3" s="154" t="s">
        <v>206</v>
      </c>
      <c r="B3" s="155"/>
      <c r="C3" s="155"/>
      <c r="D3" s="155"/>
      <c r="E3" s="155"/>
      <c r="F3" s="156"/>
    </row>
    <row r="4" spans="1:6" s="63" customFormat="1" ht="39.75" customHeight="1">
      <c r="A4" s="83">
        <v>1</v>
      </c>
      <c r="B4" s="157" t="s">
        <v>199</v>
      </c>
      <c r="C4" s="84" t="s">
        <v>197</v>
      </c>
      <c r="D4" s="85">
        <v>0</v>
      </c>
      <c r="E4" s="84" t="s">
        <v>203</v>
      </c>
      <c r="F4" s="86" t="s">
        <v>200</v>
      </c>
    </row>
    <row r="5" spans="1:6" s="63" customFormat="1" ht="39.75" customHeight="1">
      <c r="A5" s="87">
        <v>2</v>
      </c>
      <c r="B5" s="158"/>
      <c r="C5" s="88" t="s">
        <v>136</v>
      </c>
      <c r="D5" s="89">
        <v>0</v>
      </c>
      <c r="E5" s="88" t="s">
        <v>204</v>
      </c>
      <c r="F5" s="90" t="s">
        <v>201</v>
      </c>
    </row>
    <row r="6" spans="1:6" s="63" customFormat="1" ht="39.75" customHeight="1" thickBot="1">
      <c r="A6" s="91">
        <v>3</v>
      </c>
      <c r="B6" s="159"/>
      <c r="C6" s="92" t="s">
        <v>198</v>
      </c>
      <c r="D6" s="93">
        <v>0</v>
      </c>
      <c r="E6" s="92" t="s">
        <v>205</v>
      </c>
      <c r="F6" s="94" t="s">
        <v>202</v>
      </c>
    </row>
    <row r="7" spans="1:6" s="63" customFormat="1" ht="39.75" customHeight="1">
      <c r="A7" s="160" t="s">
        <v>210</v>
      </c>
      <c r="B7" s="161"/>
      <c r="C7" s="161"/>
      <c r="D7" s="161"/>
      <c r="E7" s="161"/>
      <c r="F7" s="162"/>
    </row>
    <row r="8" spans="1:6" s="63" customFormat="1" ht="39.75" customHeight="1">
      <c r="A8" s="95">
        <v>1</v>
      </c>
      <c r="B8" s="163" t="s">
        <v>98</v>
      </c>
      <c r="C8" s="96" t="s">
        <v>185</v>
      </c>
      <c r="D8" s="97">
        <v>203226478</v>
      </c>
      <c r="E8" s="97" t="s">
        <v>186</v>
      </c>
      <c r="F8" s="98" t="s">
        <v>187</v>
      </c>
    </row>
    <row r="9" spans="1:6" s="63" customFormat="1" ht="39.75" customHeight="1">
      <c r="A9" s="95">
        <v>2</v>
      </c>
      <c r="B9" s="163"/>
      <c r="C9" s="96" t="s">
        <v>188</v>
      </c>
      <c r="D9" s="99">
        <v>203246137</v>
      </c>
      <c r="E9" s="99" t="s">
        <v>189</v>
      </c>
      <c r="F9" s="100" t="s">
        <v>190</v>
      </c>
    </row>
    <row r="10" spans="1:6" s="63" customFormat="1" ht="39.75" customHeight="1">
      <c r="A10" s="95">
        <v>3</v>
      </c>
      <c r="B10" s="163"/>
      <c r="C10" s="96" t="s">
        <v>191</v>
      </c>
      <c r="D10" s="99">
        <v>203542441</v>
      </c>
      <c r="E10" s="99" t="s">
        <v>192</v>
      </c>
      <c r="F10" s="100" t="s">
        <v>193</v>
      </c>
    </row>
    <row r="11" spans="1:6" s="63" customFormat="1" ht="39.75" customHeight="1">
      <c r="A11" s="95">
        <v>4</v>
      </c>
      <c r="B11" s="163"/>
      <c r="C11" s="96" t="s">
        <v>92</v>
      </c>
      <c r="D11" s="99" t="s">
        <v>93</v>
      </c>
      <c r="E11" s="99" t="s">
        <v>94</v>
      </c>
      <c r="F11" s="100" t="s">
        <v>95</v>
      </c>
    </row>
    <row r="12" spans="1:6" s="63" customFormat="1" ht="39.75" customHeight="1" thickBot="1">
      <c r="A12" s="95">
        <v>5</v>
      </c>
      <c r="B12" s="163"/>
      <c r="C12" s="96" t="s">
        <v>194</v>
      </c>
      <c r="D12" s="99">
        <v>200680051</v>
      </c>
      <c r="E12" s="99" t="s">
        <v>195</v>
      </c>
      <c r="F12" s="100" t="s">
        <v>196</v>
      </c>
    </row>
    <row r="13" spans="1:6" ht="39.75" customHeight="1">
      <c r="A13" s="148" t="s">
        <v>100</v>
      </c>
      <c r="B13" s="149"/>
      <c r="C13" s="149"/>
      <c r="D13" s="149"/>
      <c r="E13" s="149"/>
      <c r="F13" s="150"/>
    </row>
    <row r="14" spans="1:6" ht="39.75" customHeight="1">
      <c r="A14" s="101">
        <v>1</v>
      </c>
      <c r="B14" s="167" t="s">
        <v>99</v>
      </c>
      <c r="C14" s="102" t="s">
        <v>126</v>
      </c>
      <c r="D14" s="102">
        <v>203554062</v>
      </c>
      <c r="E14" s="102" t="s">
        <v>127</v>
      </c>
      <c r="F14" s="184">
        <v>934217426</v>
      </c>
    </row>
    <row r="15" spans="1:6" ht="39.75" customHeight="1">
      <c r="A15" s="101">
        <v>2</v>
      </c>
      <c r="B15" s="168"/>
      <c r="C15" s="102" t="s">
        <v>128</v>
      </c>
      <c r="D15" s="102">
        <v>203544462</v>
      </c>
      <c r="E15" s="102" t="s">
        <v>129</v>
      </c>
      <c r="F15" s="184">
        <v>939055971</v>
      </c>
    </row>
    <row r="16" spans="1:6" ht="39.75" customHeight="1">
      <c r="A16" s="101">
        <v>3</v>
      </c>
      <c r="B16" s="168"/>
      <c r="C16" s="102" t="s">
        <v>130</v>
      </c>
      <c r="D16" s="102">
        <v>203547861</v>
      </c>
      <c r="E16" s="102" t="s">
        <v>131</v>
      </c>
      <c r="F16" s="184">
        <v>907299367</v>
      </c>
    </row>
    <row r="17" spans="1:6" ht="39.75" customHeight="1">
      <c r="A17" s="101">
        <v>4</v>
      </c>
      <c r="B17" s="168"/>
      <c r="C17" s="102" t="s">
        <v>132</v>
      </c>
      <c r="D17" s="102">
        <v>206924249</v>
      </c>
      <c r="E17" s="102" t="s">
        <v>133</v>
      </c>
      <c r="F17" s="184">
        <v>939098551</v>
      </c>
    </row>
    <row r="18" spans="1:6" ht="39.75" customHeight="1" thickBot="1">
      <c r="A18" s="103">
        <v>5</v>
      </c>
      <c r="B18" s="169"/>
      <c r="C18" s="102" t="s">
        <v>134</v>
      </c>
      <c r="D18" s="102">
        <v>207000923</v>
      </c>
      <c r="E18" s="102" t="s">
        <v>135</v>
      </c>
      <c r="F18" s="184">
        <v>939011372</v>
      </c>
    </row>
    <row r="19" spans="1:6" ht="39.75" customHeight="1">
      <c r="A19" s="164" t="s">
        <v>211</v>
      </c>
      <c r="B19" s="165"/>
      <c r="C19" s="165"/>
      <c r="D19" s="165"/>
      <c r="E19" s="165"/>
      <c r="F19" s="166"/>
    </row>
    <row r="20" spans="1:6" ht="39.75" customHeight="1" thickBot="1">
      <c r="A20" s="103">
        <v>1</v>
      </c>
      <c r="B20" s="185" t="s">
        <v>207</v>
      </c>
      <c r="C20" s="186" t="s">
        <v>208</v>
      </c>
      <c r="D20" s="186">
        <v>0</v>
      </c>
      <c r="E20" s="186" t="s">
        <v>209</v>
      </c>
      <c r="F20" s="187">
        <v>0</v>
      </c>
    </row>
    <row r="21" spans="1:6" ht="39.75" customHeight="1">
      <c r="A21" s="148" t="s">
        <v>184</v>
      </c>
      <c r="B21" s="149"/>
      <c r="C21" s="149"/>
      <c r="D21" s="149"/>
      <c r="E21" s="149"/>
      <c r="F21" s="150"/>
    </row>
    <row r="22" spans="1:6" ht="32.25" customHeight="1">
      <c r="A22" s="95">
        <v>1</v>
      </c>
      <c r="B22" s="167" t="s">
        <v>79</v>
      </c>
      <c r="C22" s="105" t="s">
        <v>102</v>
      </c>
      <c r="D22" s="124">
        <v>207121654</v>
      </c>
      <c r="E22" s="106" t="s">
        <v>103</v>
      </c>
      <c r="F22" s="188" t="s">
        <v>104</v>
      </c>
    </row>
    <row r="23" spans="1:6" ht="32.25" customHeight="1">
      <c r="A23" s="95">
        <f>+A22+1</f>
        <v>2</v>
      </c>
      <c r="B23" s="168"/>
      <c r="C23" s="105" t="s">
        <v>105</v>
      </c>
      <c r="D23" s="124">
        <v>207028848</v>
      </c>
      <c r="E23" s="106" t="s">
        <v>103</v>
      </c>
      <c r="F23" s="188" t="s">
        <v>106</v>
      </c>
    </row>
    <row r="24" spans="1:6" ht="32.25" customHeight="1">
      <c r="A24" s="95">
        <f t="shared" ref="A24:A41" si="0">+A23+1</f>
        <v>3</v>
      </c>
      <c r="B24" s="168"/>
      <c r="C24" s="105" t="s">
        <v>150</v>
      </c>
      <c r="D24" s="124">
        <v>207085414</v>
      </c>
      <c r="E24" s="106" t="s">
        <v>151</v>
      </c>
      <c r="F24" s="188" t="s">
        <v>152</v>
      </c>
    </row>
    <row r="25" spans="1:6" ht="32.25" customHeight="1">
      <c r="A25" s="95">
        <f t="shared" si="0"/>
        <v>4</v>
      </c>
      <c r="B25" s="168"/>
      <c r="C25" s="105" t="s">
        <v>153</v>
      </c>
      <c r="D25" s="124">
        <v>207015405</v>
      </c>
      <c r="E25" s="106" t="s">
        <v>108</v>
      </c>
      <c r="F25" s="188" t="s">
        <v>154</v>
      </c>
    </row>
    <row r="26" spans="1:6" ht="45.75" customHeight="1">
      <c r="A26" s="95">
        <f t="shared" si="0"/>
        <v>5</v>
      </c>
      <c r="B26" s="168"/>
      <c r="C26" s="105" t="s">
        <v>155</v>
      </c>
      <c r="D26" s="124" t="s">
        <v>156</v>
      </c>
      <c r="E26" s="106" t="s">
        <v>157</v>
      </c>
      <c r="F26" s="188" t="s">
        <v>223</v>
      </c>
    </row>
    <row r="27" spans="1:6" ht="32.25" customHeight="1">
      <c r="A27" s="95">
        <f t="shared" si="0"/>
        <v>6</v>
      </c>
      <c r="B27" s="168"/>
      <c r="C27" s="105" t="s">
        <v>158</v>
      </c>
      <c r="D27" s="124">
        <v>201286556</v>
      </c>
      <c r="E27" s="106" t="s">
        <v>159</v>
      </c>
      <c r="F27" s="188" t="s">
        <v>160</v>
      </c>
    </row>
    <row r="28" spans="1:6" ht="32.25" customHeight="1">
      <c r="A28" s="95">
        <f t="shared" si="0"/>
        <v>7</v>
      </c>
      <c r="B28" s="168"/>
      <c r="C28" s="105" t="s">
        <v>107</v>
      </c>
      <c r="D28" s="124">
        <v>201284979</v>
      </c>
      <c r="E28" s="106" t="s">
        <v>108</v>
      </c>
      <c r="F28" s="188" t="s">
        <v>161</v>
      </c>
    </row>
    <row r="29" spans="1:6" ht="32.25" customHeight="1">
      <c r="A29" s="95">
        <f t="shared" si="0"/>
        <v>8</v>
      </c>
      <c r="B29" s="168"/>
      <c r="C29" s="105" t="s">
        <v>162</v>
      </c>
      <c r="D29" s="124">
        <v>201718071</v>
      </c>
      <c r="E29" s="106" t="s">
        <v>110</v>
      </c>
      <c r="F29" s="188" t="s">
        <v>163</v>
      </c>
    </row>
    <row r="30" spans="1:6" ht="32.25" customHeight="1">
      <c r="A30" s="95">
        <f t="shared" si="0"/>
        <v>9</v>
      </c>
      <c r="B30" s="168"/>
      <c r="C30" s="105" t="s">
        <v>109</v>
      </c>
      <c r="D30" s="124">
        <v>203121364</v>
      </c>
      <c r="E30" s="106" t="s">
        <v>110</v>
      </c>
      <c r="F30" s="188" t="s">
        <v>111</v>
      </c>
    </row>
    <row r="31" spans="1:6" ht="32.25" customHeight="1">
      <c r="A31" s="95">
        <f t="shared" si="0"/>
        <v>10</v>
      </c>
      <c r="B31" s="168"/>
      <c r="C31" s="105" t="s">
        <v>164</v>
      </c>
      <c r="D31" s="124" t="s">
        <v>165</v>
      </c>
      <c r="E31" s="106" t="s">
        <v>166</v>
      </c>
      <c r="F31" s="188" t="s">
        <v>167</v>
      </c>
    </row>
    <row r="32" spans="1:6" ht="32.25" customHeight="1">
      <c r="A32" s="95">
        <f t="shared" si="0"/>
        <v>11</v>
      </c>
      <c r="B32" s="168"/>
      <c r="C32" s="105" t="s">
        <v>168</v>
      </c>
      <c r="D32" s="124">
        <v>201284037</v>
      </c>
      <c r="E32" s="106" t="s">
        <v>103</v>
      </c>
      <c r="F32" s="188" t="s">
        <v>169</v>
      </c>
    </row>
    <row r="33" spans="1:6" ht="32.25" customHeight="1">
      <c r="A33" s="95">
        <f t="shared" si="0"/>
        <v>12</v>
      </c>
      <c r="B33" s="168"/>
      <c r="C33" s="105" t="s">
        <v>112</v>
      </c>
      <c r="D33" s="124">
        <v>201284044</v>
      </c>
      <c r="E33" s="106" t="s">
        <v>103</v>
      </c>
      <c r="F33" s="188" t="s">
        <v>113</v>
      </c>
    </row>
    <row r="34" spans="1:6" ht="32.25" customHeight="1">
      <c r="A34" s="95">
        <f t="shared" si="0"/>
        <v>13</v>
      </c>
      <c r="B34" s="168"/>
      <c r="C34" s="105" t="s">
        <v>114</v>
      </c>
      <c r="D34" s="124">
        <v>205862184</v>
      </c>
      <c r="E34" s="106" t="s">
        <v>115</v>
      </c>
      <c r="F34" s="188" t="s">
        <v>170</v>
      </c>
    </row>
    <row r="35" spans="1:6" ht="32.25" customHeight="1">
      <c r="A35" s="95">
        <f t="shared" si="0"/>
        <v>14</v>
      </c>
      <c r="B35" s="168"/>
      <c r="C35" s="105" t="s">
        <v>171</v>
      </c>
      <c r="D35" s="124">
        <v>206956177</v>
      </c>
      <c r="E35" s="106" t="s">
        <v>115</v>
      </c>
      <c r="F35" s="188" t="s">
        <v>172</v>
      </c>
    </row>
    <row r="36" spans="1:6" ht="32.25" customHeight="1">
      <c r="A36" s="95">
        <f t="shared" si="0"/>
        <v>15</v>
      </c>
      <c r="B36" s="168"/>
      <c r="C36" s="105" t="s">
        <v>116</v>
      </c>
      <c r="D36" s="124">
        <v>201284764</v>
      </c>
      <c r="E36" s="106" t="s">
        <v>115</v>
      </c>
      <c r="F36" s="188" t="s">
        <v>117</v>
      </c>
    </row>
    <row r="37" spans="1:6" ht="32.25" customHeight="1">
      <c r="A37" s="95">
        <f t="shared" si="0"/>
        <v>16</v>
      </c>
      <c r="B37" s="168"/>
      <c r="C37" s="105" t="s">
        <v>173</v>
      </c>
      <c r="D37" s="124">
        <v>305991814</v>
      </c>
      <c r="E37" s="106" t="s">
        <v>174</v>
      </c>
      <c r="F37" s="188" t="s">
        <v>175</v>
      </c>
    </row>
    <row r="38" spans="1:6" ht="32.25" customHeight="1">
      <c r="A38" s="95">
        <f t="shared" si="0"/>
        <v>17</v>
      </c>
      <c r="B38" s="168"/>
      <c r="C38" s="105" t="s">
        <v>176</v>
      </c>
      <c r="D38" s="124" t="s">
        <v>177</v>
      </c>
      <c r="E38" s="106" t="s">
        <v>178</v>
      </c>
      <c r="F38" s="188" t="s">
        <v>179</v>
      </c>
    </row>
    <row r="39" spans="1:6" ht="32.25" customHeight="1">
      <c r="A39" s="95">
        <f t="shared" si="0"/>
        <v>18</v>
      </c>
      <c r="B39" s="168"/>
      <c r="C39" s="105" t="s">
        <v>180</v>
      </c>
      <c r="D39" s="124">
        <v>305746444</v>
      </c>
      <c r="E39" s="106" t="s">
        <v>178</v>
      </c>
      <c r="F39" s="188" t="s">
        <v>181</v>
      </c>
    </row>
    <row r="40" spans="1:6" ht="32.25" customHeight="1">
      <c r="A40" s="95">
        <f t="shared" si="0"/>
        <v>19</v>
      </c>
      <c r="B40" s="168"/>
      <c r="C40" s="105" t="s">
        <v>182</v>
      </c>
      <c r="D40" s="124">
        <v>305667843</v>
      </c>
      <c r="E40" s="106" t="s">
        <v>178</v>
      </c>
      <c r="F40" s="188"/>
    </row>
    <row r="41" spans="1:6" ht="32.25" customHeight="1" thickBot="1">
      <c r="A41" s="95">
        <f t="shared" si="0"/>
        <v>20</v>
      </c>
      <c r="B41" s="169"/>
      <c r="C41" s="105" t="s">
        <v>183</v>
      </c>
      <c r="D41" s="124"/>
      <c r="E41" s="106" t="s">
        <v>178</v>
      </c>
      <c r="F41" s="188"/>
    </row>
    <row r="42" spans="1:6" ht="39.75" customHeight="1" thickBot="1">
      <c r="A42" s="170" t="s">
        <v>212</v>
      </c>
      <c r="B42" s="171"/>
      <c r="C42" s="171"/>
      <c r="D42" s="171"/>
      <c r="E42" s="171"/>
      <c r="F42" s="172"/>
    </row>
    <row r="43" spans="1:6" ht="34.5" customHeight="1">
      <c r="A43" s="107">
        <v>1</v>
      </c>
      <c r="B43" s="174" t="s">
        <v>118</v>
      </c>
      <c r="C43" s="108" t="s">
        <v>119</v>
      </c>
      <c r="D43" s="108">
        <v>203226446</v>
      </c>
      <c r="E43" s="108" t="s">
        <v>120</v>
      </c>
      <c r="F43" s="189" t="s">
        <v>121</v>
      </c>
    </row>
    <row r="44" spans="1:6" ht="34.5" customHeight="1">
      <c r="A44" s="109">
        <v>2</v>
      </c>
      <c r="B44" s="174"/>
      <c r="C44" s="102" t="s">
        <v>136</v>
      </c>
      <c r="D44" s="102">
        <v>206877537</v>
      </c>
      <c r="E44" s="102" t="s">
        <v>137</v>
      </c>
      <c r="F44" s="190" t="s">
        <v>138</v>
      </c>
    </row>
    <row r="45" spans="1:6" ht="34.5" customHeight="1">
      <c r="A45" s="109">
        <v>3</v>
      </c>
      <c r="B45" s="174"/>
      <c r="C45" s="102" t="s">
        <v>122</v>
      </c>
      <c r="D45" s="102">
        <v>207032812</v>
      </c>
      <c r="E45" s="102" t="s">
        <v>123</v>
      </c>
      <c r="F45" s="190" t="s">
        <v>139</v>
      </c>
    </row>
    <row r="46" spans="1:6" ht="34.5" customHeight="1">
      <c r="A46" s="109">
        <v>4</v>
      </c>
      <c r="B46" s="174"/>
      <c r="C46" s="102" t="s">
        <v>124</v>
      </c>
      <c r="D46" s="102">
        <v>207035088</v>
      </c>
      <c r="E46" s="102" t="s">
        <v>125</v>
      </c>
      <c r="F46" s="190" t="s">
        <v>140</v>
      </c>
    </row>
    <row r="47" spans="1:6" ht="39.75" customHeight="1">
      <c r="A47" s="109">
        <v>5</v>
      </c>
      <c r="B47" s="174"/>
      <c r="C47" s="102" t="s">
        <v>141</v>
      </c>
      <c r="D47" s="97">
        <v>201342218</v>
      </c>
      <c r="E47" s="97" t="s">
        <v>142</v>
      </c>
      <c r="F47" s="190" t="s">
        <v>143</v>
      </c>
    </row>
    <row r="48" spans="1:6" ht="39.75" customHeight="1">
      <c r="A48" s="109">
        <v>6</v>
      </c>
      <c r="B48" s="174"/>
      <c r="C48" s="102" t="s">
        <v>144</v>
      </c>
      <c r="D48" s="102">
        <v>0</v>
      </c>
      <c r="E48" s="97" t="s">
        <v>145</v>
      </c>
      <c r="F48" s="191" t="s">
        <v>146</v>
      </c>
    </row>
    <row r="49" spans="1:6" ht="39.75" customHeight="1" thickBot="1">
      <c r="A49" s="192">
        <v>7</v>
      </c>
      <c r="B49" s="193"/>
      <c r="C49" s="185" t="s">
        <v>147</v>
      </c>
      <c r="D49" s="185">
        <v>207035088</v>
      </c>
      <c r="E49" s="194" t="s">
        <v>148</v>
      </c>
      <c r="F49" s="195" t="s">
        <v>149</v>
      </c>
    </row>
    <row r="50" spans="1:6" ht="36" customHeight="1" thickBot="1">
      <c r="A50" s="170" t="s">
        <v>222</v>
      </c>
      <c r="B50" s="171"/>
      <c r="C50" s="171"/>
      <c r="D50" s="171"/>
      <c r="E50" s="171"/>
      <c r="F50" s="172"/>
    </row>
    <row r="51" spans="1:6" ht="26.25" customHeight="1">
      <c r="A51" s="110">
        <v>1</v>
      </c>
      <c r="B51" s="173" t="s">
        <v>213</v>
      </c>
      <c r="C51" s="104" t="s">
        <v>214</v>
      </c>
      <c r="D51" s="89">
        <v>203534775</v>
      </c>
      <c r="E51" s="106" t="s">
        <v>215</v>
      </c>
      <c r="F51" s="106" t="s">
        <v>216</v>
      </c>
    </row>
    <row r="52" spans="1:6" ht="26.25" customHeight="1">
      <c r="A52" s="109">
        <v>2</v>
      </c>
      <c r="B52" s="174"/>
      <c r="C52" s="104" t="s">
        <v>217</v>
      </c>
      <c r="D52" s="89">
        <v>203533223</v>
      </c>
      <c r="E52" s="106" t="s">
        <v>218</v>
      </c>
      <c r="F52" s="106" t="s">
        <v>219</v>
      </c>
    </row>
    <row r="53" spans="1:6" ht="26.25" customHeight="1" thickBot="1">
      <c r="A53" s="117">
        <v>3</v>
      </c>
      <c r="B53" s="174"/>
      <c r="C53" s="118" t="s">
        <v>101</v>
      </c>
      <c r="D53" s="119">
        <v>203532873</v>
      </c>
      <c r="E53" s="120" t="s">
        <v>220</v>
      </c>
      <c r="F53" s="120" t="s">
        <v>221</v>
      </c>
    </row>
    <row r="54" spans="1:6" ht="33" customHeight="1" thickBot="1">
      <c r="A54" s="145" t="s">
        <v>237</v>
      </c>
      <c r="B54" s="146"/>
      <c r="C54" s="146"/>
      <c r="D54" s="146"/>
      <c r="E54" s="146"/>
      <c r="F54" s="147"/>
    </row>
    <row r="55" spans="1:6" ht="34.5" customHeight="1">
      <c r="A55" s="121">
        <v>1</v>
      </c>
      <c r="B55" s="143" t="s">
        <v>234</v>
      </c>
      <c r="C55" s="122" t="s">
        <v>224</v>
      </c>
      <c r="D55" s="122">
        <v>203094311</v>
      </c>
      <c r="E55" s="122" t="s">
        <v>225</v>
      </c>
      <c r="F55" s="123"/>
    </row>
    <row r="56" spans="1:6" ht="34.5" customHeight="1">
      <c r="A56" s="111">
        <v>2</v>
      </c>
      <c r="B56" s="143"/>
      <c r="C56" s="113" t="s">
        <v>226</v>
      </c>
      <c r="D56" s="104">
        <v>203097362</v>
      </c>
      <c r="E56" s="104" t="s">
        <v>227</v>
      </c>
      <c r="F56" s="112"/>
    </row>
    <row r="57" spans="1:6" ht="34.5" customHeight="1">
      <c r="A57" s="111">
        <v>3</v>
      </c>
      <c r="B57" s="143"/>
      <c r="C57" s="104" t="s">
        <v>228</v>
      </c>
      <c r="D57" s="104">
        <v>200709194</v>
      </c>
      <c r="E57" s="104" t="s">
        <v>229</v>
      </c>
      <c r="F57" s="112"/>
    </row>
    <row r="58" spans="1:6" ht="34.5" customHeight="1">
      <c r="A58" s="111">
        <v>4</v>
      </c>
      <c r="B58" s="143"/>
      <c r="C58" s="114" t="s">
        <v>230</v>
      </c>
      <c r="D58" s="115">
        <v>207019794</v>
      </c>
      <c r="E58" s="116" t="s">
        <v>231</v>
      </c>
      <c r="F58" s="112"/>
    </row>
    <row r="59" spans="1:6" ht="34.5" customHeight="1">
      <c r="A59" s="111">
        <v>5</v>
      </c>
      <c r="B59" s="144"/>
      <c r="C59" s="113" t="s">
        <v>232</v>
      </c>
      <c r="D59" s="104">
        <v>205699688</v>
      </c>
      <c r="E59" s="104" t="s">
        <v>233</v>
      </c>
      <c r="F59" s="112"/>
    </row>
    <row r="60" spans="1:6" ht="29.25" customHeight="1">
      <c r="A60" s="181" t="s">
        <v>242</v>
      </c>
      <c r="B60" s="181"/>
      <c r="C60" s="181"/>
      <c r="D60" s="181"/>
      <c r="E60" s="181"/>
      <c r="F60" s="181"/>
    </row>
    <row r="61" spans="1:6" ht="29.25" customHeight="1">
      <c r="A61" s="182">
        <v>1</v>
      </c>
      <c r="B61" s="183" t="s">
        <v>241</v>
      </c>
      <c r="C61" s="179" t="s">
        <v>238</v>
      </c>
      <c r="D61" s="180" t="s">
        <v>239</v>
      </c>
      <c r="E61" s="180" t="s">
        <v>239</v>
      </c>
      <c r="F61" s="178" t="s">
        <v>240</v>
      </c>
    </row>
  </sheetData>
  <mergeCells count="17">
    <mergeCell ref="A60:F60"/>
    <mergeCell ref="B55:B59"/>
    <mergeCell ref="A54:F54"/>
    <mergeCell ref="A21:F21"/>
    <mergeCell ref="A1:F1"/>
    <mergeCell ref="A3:F3"/>
    <mergeCell ref="B4:B6"/>
    <mergeCell ref="A7:F7"/>
    <mergeCell ref="B8:B12"/>
    <mergeCell ref="A19:F19"/>
    <mergeCell ref="B14:B18"/>
    <mergeCell ref="A13:F13"/>
    <mergeCell ref="A50:F50"/>
    <mergeCell ref="B51:B53"/>
    <mergeCell ref="B22:B41"/>
    <mergeCell ref="A42:F42"/>
    <mergeCell ref="B43:B49"/>
  </mergeCells>
  <hyperlinks>
    <hyperlink ref="C6" r:id="rId1" display="http://ish.mehnat.uz/bkm-cabinet/vacancy?VacancySearch%5Bcompany_id%5D=19485"/>
    <hyperlink ref="C59" r:id="rId2" display="http://ish.mehnat.uz/bkm-cabinet/vacancy?VacancySearch%5Bcompany_id%5D=8913"/>
    <hyperlink ref="C58" r:id="rId3" display="http://ish.mehnat.uz/vacancy/index?s=393650000"/>
  </hyperlinks>
  <printOptions horizontalCentered="1"/>
  <pageMargins left="0.19685039370078741" right="0.19685039370078741" top="0.39370078740157483" bottom="0.19685039370078741" header="0.19685039370078741" footer="0.23622047244094491"/>
  <pageSetup paperSize="9" scale="57" orientation="landscape" r:id="rId4"/>
  <rowBreaks count="2" manualBreakCount="2">
    <brk id="20" max="5" man="1"/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</vt:lpstr>
      <vt:lpstr>Йўналиш кесимида </vt:lpstr>
      <vt:lpstr>Манзилли</vt:lpstr>
      <vt:lpstr>'Йўналиш кесимида '!Область_печати</vt:lpstr>
      <vt:lpstr>Манзилли!Область_печати</vt:lpstr>
      <vt:lpstr>'Свод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2021-01-08T04:51:30Z</dcterms:modified>
</cp:coreProperties>
</file>